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autoCompressPictures="0" defaultThemeVersion="124226"/>
  <bookViews>
    <workbookView xWindow="0" yWindow="0" windowWidth="15600" windowHeight="11760"/>
  </bookViews>
  <sheets>
    <sheet name="VOl 2" sheetId="3" r:id="rId1"/>
  </sheet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G396" i="3"/>
  <c r="G389"/>
  <c r="G381"/>
  <c r="G380"/>
  <c r="G375"/>
  <c r="G376"/>
  <c r="G432"/>
  <c r="G372"/>
  <c r="G373"/>
  <c r="G358"/>
  <c r="G359"/>
  <c r="G360"/>
  <c r="G361"/>
  <c r="G362"/>
  <c r="G363"/>
  <c r="G364"/>
  <c r="G365"/>
  <c r="G367"/>
  <c r="G368"/>
  <c r="G371"/>
  <c r="G374"/>
  <c r="G377"/>
  <c r="G384"/>
  <c r="G385"/>
  <c r="G388"/>
  <c r="G390"/>
  <c r="G391"/>
  <c r="G392"/>
  <c r="G394"/>
  <c r="G395"/>
  <c r="G398"/>
  <c r="G399"/>
  <c r="G400"/>
  <c r="G402"/>
  <c r="G403"/>
  <c r="G404"/>
  <c r="G405"/>
  <c r="G409"/>
  <c r="G410"/>
  <c r="G411"/>
  <c r="G412"/>
  <c r="G414"/>
  <c r="G415"/>
  <c r="G419"/>
  <c r="G420"/>
  <c r="G421"/>
  <c r="G424"/>
  <c r="G425"/>
  <c r="G426"/>
  <c r="G427"/>
  <c r="G428"/>
  <c r="G429"/>
  <c r="G430"/>
  <c r="G431"/>
  <c r="G434"/>
  <c r="G435"/>
  <c r="G3"/>
  <c r="G4"/>
  <c r="G5"/>
  <c r="G7"/>
  <c r="G13"/>
  <c r="G14"/>
  <c r="G15"/>
  <c r="G16"/>
  <c r="G17"/>
  <c r="G18"/>
  <c r="G19"/>
  <c r="G20"/>
  <c r="G21"/>
  <c r="G22"/>
  <c r="G23"/>
  <c r="G24"/>
  <c r="G25"/>
  <c r="G26"/>
  <c r="G27"/>
  <c r="G29"/>
  <c r="G30"/>
  <c r="G31"/>
  <c r="G32"/>
  <c r="G33"/>
  <c r="G36"/>
  <c r="G37"/>
  <c r="G39"/>
  <c r="G40"/>
  <c r="G41"/>
  <c r="G42"/>
  <c r="G43"/>
  <c r="G44"/>
  <c r="G47"/>
  <c r="G48"/>
  <c r="G51"/>
  <c r="G52"/>
  <c r="G53"/>
  <c r="G55"/>
  <c r="G56"/>
  <c r="G57"/>
  <c r="G58"/>
  <c r="G59"/>
  <c r="G60"/>
  <c r="G61"/>
  <c r="G62"/>
  <c r="G63"/>
  <c r="G65"/>
  <c r="G66"/>
  <c r="G67"/>
  <c r="G69"/>
  <c r="G70"/>
  <c r="G71"/>
  <c r="G72"/>
  <c r="G73"/>
  <c r="G74"/>
  <c r="G75"/>
  <c r="G76"/>
  <c r="G77"/>
  <c r="G78"/>
  <c r="G79"/>
  <c r="G80"/>
  <c r="G82"/>
  <c r="G83"/>
  <c r="G84"/>
  <c r="G85"/>
  <c r="G86"/>
  <c r="G87"/>
  <c r="G88"/>
  <c r="G89"/>
  <c r="G90"/>
  <c r="G91"/>
  <c r="G93"/>
  <c r="G94"/>
  <c r="G95"/>
  <c r="G96"/>
  <c r="G97"/>
  <c r="G98"/>
  <c r="G99"/>
  <c r="G100"/>
  <c r="G101"/>
  <c r="G102"/>
  <c r="G103"/>
  <c r="G104"/>
  <c r="G105"/>
  <c r="G106"/>
  <c r="G107"/>
  <c r="G112"/>
  <c r="G113"/>
  <c r="G114"/>
  <c r="G115"/>
  <c r="G116"/>
  <c r="G117"/>
  <c r="G118"/>
  <c r="G119"/>
  <c r="G121"/>
  <c r="G122"/>
  <c r="G123"/>
  <c r="G128"/>
  <c r="G129"/>
  <c r="G132"/>
  <c r="G133"/>
  <c r="G135"/>
  <c r="G136"/>
  <c r="G138"/>
  <c r="G139"/>
  <c r="G140"/>
  <c r="G141"/>
  <c r="G142"/>
  <c r="G143"/>
  <c r="G144"/>
  <c r="G145"/>
  <c r="G147"/>
  <c r="G148"/>
  <c r="G149"/>
  <c r="G152"/>
  <c r="G154"/>
  <c r="G155"/>
  <c r="G156"/>
  <c r="G157"/>
  <c r="G158"/>
  <c r="G159"/>
  <c r="G160"/>
  <c r="G161"/>
  <c r="G162"/>
  <c r="G163"/>
  <c r="G165"/>
  <c r="G166"/>
  <c r="G168"/>
  <c r="G169"/>
  <c r="G170"/>
  <c r="G171"/>
  <c r="G172"/>
  <c r="G173"/>
  <c r="G174"/>
  <c r="G175"/>
  <c r="G176"/>
  <c r="G177"/>
  <c r="G178"/>
  <c r="G179"/>
  <c r="G180"/>
  <c r="G181"/>
  <c r="G182"/>
  <c r="G183"/>
  <c r="G184"/>
  <c r="G185"/>
  <c r="G186"/>
  <c r="G187"/>
  <c r="G188"/>
  <c r="G189"/>
  <c r="G190"/>
  <c r="G191"/>
  <c r="G194"/>
  <c r="G195"/>
  <c r="G196"/>
  <c r="G197"/>
  <c r="G198"/>
  <c r="G199"/>
  <c r="G200"/>
  <c r="G201"/>
  <c r="G202"/>
  <c r="G203"/>
  <c r="G204"/>
  <c r="G205"/>
  <c r="G206"/>
  <c r="G207"/>
  <c r="G208"/>
  <c r="G209"/>
  <c r="G210"/>
  <c r="G211"/>
  <c r="G212"/>
  <c r="G213"/>
  <c r="G214"/>
  <c r="G215"/>
  <c r="G216"/>
  <c r="G217"/>
  <c r="G218"/>
  <c r="G219"/>
  <c r="G220"/>
  <c r="G221"/>
  <c r="G222"/>
  <c r="G223"/>
  <c r="G224"/>
  <c r="G225"/>
  <c r="G227"/>
  <c r="G230"/>
  <c r="G231"/>
  <c r="G232"/>
  <c r="G233"/>
  <c r="G234"/>
  <c r="G235"/>
  <c r="G237"/>
  <c r="G238"/>
  <c r="G239"/>
  <c r="G240"/>
  <c r="G241"/>
  <c r="G242"/>
  <c r="G244"/>
  <c r="G245"/>
  <c r="G246"/>
  <c r="G248"/>
  <c r="G249"/>
  <c r="G250"/>
  <c r="G251"/>
  <c r="G253"/>
  <c r="G254"/>
  <c r="G255"/>
  <c r="G257"/>
  <c r="G258"/>
  <c r="G259"/>
  <c r="G260"/>
  <c r="G261"/>
  <c r="G262"/>
  <c r="G263"/>
  <c r="G265"/>
  <c r="G266"/>
  <c r="G267"/>
  <c r="G269"/>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8"/>
  <c r="G319"/>
  <c r="G320"/>
  <c r="G321"/>
  <c r="G323"/>
  <c r="G324"/>
  <c r="G325"/>
  <c r="G326"/>
  <c r="G327"/>
  <c r="G328"/>
  <c r="G329"/>
  <c r="G330"/>
  <c r="G331"/>
  <c r="G332"/>
  <c r="G333"/>
  <c r="G334"/>
  <c r="G335"/>
  <c r="G336"/>
  <c r="G337"/>
  <c r="G338"/>
  <c r="G339"/>
  <c r="G340"/>
  <c r="G341"/>
  <c r="G342"/>
  <c r="G343"/>
  <c r="G344"/>
  <c r="G345"/>
  <c r="G346"/>
  <c r="G347"/>
  <c r="G348"/>
  <c r="G349"/>
  <c r="G350"/>
  <c r="G351"/>
  <c r="G352"/>
  <c r="G353"/>
  <c r="G354"/>
  <c r="G436"/>
</calcChain>
</file>

<file path=xl/sharedStrings.xml><?xml version="1.0" encoding="utf-8"?>
<sst xmlns="http://schemas.openxmlformats.org/spreadsheetml/2006/main" count="984" uniqueCount="531">
  <si>
    <t xml:space="preserve">UNIT </t>
  </si>
  <si>
    <t>Amount</t>
  </si>
  <si>
    <t>cum</t>
  </si>
  <si>
    <t>Carriage of excavated earth outside from foundation &amp; subseqent with machinery</t>
  </si>
  <si>
    <t>6.8cii</t>
  </si>
  <si>
    <t>Earth filling under floors with surplus ordinary soil or soil containing gravel or kankar upto 40% taking outside from the building plinth  the premises in 15 cm layers incluidng ramming, watering and consolidated lead upto 30 metres.</t>
  </si>
  <si>
    <t>Earth filling under floors with surplus ordinary soil or soil containing gravel or kankar upto 40% taking outside including ,unloading,carrage with average lead of 8 km  the premises in 15 cm layers incluidng ramming, watering and consolidated lead upto 1000 metres.</t>
  </si>
  <si>
    <t>RO</t>
  </si>
  <si>
    <t>Ch. Noteii</t>
  </si>
  <si>
    <t xml:space="preserve">Rehandling of recently depoisted earth received from foundation for reuse in filling by mean of machinery </t>
  </si>
  <si>
    <t>Earth filling:</t>
  </si>
  <si>
    <t>6.8a</t>
  </si>
  <si>
    <t>Earth filling under floors with surplus ordinary soil or soil containing gravel or kankar upto 40% excavated from foundation and taken only from outside the building plinth in 15 cm layers including ramming, watering and consolidating lead upto 30 metres</t>
  </si>
  <si>
    <t>Cum</t>
  </si>
  <si>
    <t xml:space="preserve">csr based </t>
  </si>
  <si>
    <t>Providing and applying Anti Termite Treatment using pre constructional chemical treatment measures as per IS - 6313 - 2001 ( Part 2 ) &amp; using Chemical containing chloropyrifos systemic insecticide diluted to manufacturer's specifications (i) In foundation pits, by treating the bottom &amp; sides up to height of 300mm by uniformly spraying solution @ 5 Litre / Sq Metre (ii) In the refill earth on both sides of all built up walls @ 7.5 Litre / Running Metre (width - 300 mm, depth - 450 mm) (iii) Before laying the floor, by uniformly sprinkling the top surface of the consolidated earth within the outer periMetre @ 5 Litre solution per Sq Metre.</t>
  </si>
  <si>
    <t>Sqm</t>
  </si>
  <si>
    <t>.</t>
  </si>
  <si>
    <t>CENTERING AND SHUTTERING</t>
  </si>
  <si>
    <t>Centering and shuttering for flat surface such as suspended floors, Roofs, Landing, Chhajjas, Shelves etc</t>
  </si>
  <si>
    <t>i </t>
  </si>
  <si>
    <t>For Ground Floor</t>
  </si>
  <si>
    <t> ii</t>
  </si>
  <si>
    <t>For First Floor</t>
  </si>
  <si>
    <t> iii</t>
  </si>
  <si>
    <t>For Second Floor</t>
  </si>
  <si>
    <t> iv</t>
  </si>
  <si>
    <t>For Third Floor</t>
  </si>
  <si>
    <t> v</t>
  </si>
  <si>
    <t>For Fourth Floor</t>
  </si>
  <si>
    <t>Centering and shuttering for sides and soffits of beams, haunchings, girders, bressumers, lintels</t>
  </si>
  <si>
    <t>Centering and shuttering for stair cases with sloping soffits including risers and stringers.</t>
  </si>
  <si>
    <t xml:space="preserve"> Extra For First Floor</t>
  </si>
  <si>
    <t>For fourth Floor</t>
  </si>
  <si>
    <t>For Ground floor</t>
  </si>
  <si>
    <t>Centering and shuttering for corbels parapets fascias and other similar items including edges</t>
  </si>
  <si>
    <t>Shuttering for faces of concrete foundations and foundation beams ( vertical or battering)</t>
  </si>
  <si>
    <t>note ammendment</t>
  </si>
  <si>
    <t>Extra when ever smooth surface is desired for concrete finish.</t>
  </si>
  <si>
    <t>Slab</t>
  </si>
  <si>
    <t>Beams</t>
  </si>
  <si>
    <t>Stairs</t>
  </si>
  <si>
    <t>Columns</t>
  </si>
  <si>
    <t>Centring and shuttering for arches of varandah, door and windows openings.</t>
  </si>
  <si>
    <t>Extra  for third floor</t>
  </si>
  <si>
    <t>CONCRETE</t>
  </si>
  <si>
    <t>Prov. &amp; laying  cement concrete with cement content as specified /cum.</t>
  </si>
  <si>
    <t>a</t>
  </si>
  <si>
    <t>10.10b</t>
  </si>
  <si>
    <t>M-10 grade concrete with cement content of 175 kg./cum, without batch mix plant./(1:4:8) 20mm size</t>
  </si>
  <si>
    <t>10.6b</t>
  </si>
  <si>
    <t>Cement concrete 1:8:16 ratio with cement content 90kg / cum, without batch mix plant.</t>
  </si>
  <si>
    <t>Cement concrete 1:5:10 ratio with cement content 90kg / cum, without batch mix plant.</t>
  </si>
  <si>
    <t>Extra for mixture</t>
  </si>
  <si>
    <t>Reinforced cement concrete M-20 with cement @375/kg per cum hand mixed but excluding steel reinforcement centring and shuttering in foundation and plinth</t>
  </si>
  <si>
    <t>Reinforced Cement Concrete M-25 mechanically batch mixed using cment content 380 kg./cum. With batch type concrete mixer as per IS: 1791 and vibrated by needle vibrator but excluding steel reinforcement centring and shuttering in foundation and plinth</t>
  </si>
  <si>
    <t>Reinforced Cement Concrete M-25 mechanically batch mixed usingcement content 380 kg./cum. With  batch type concrete mixer as per IS: 1791 and vibrated by needle vibrator but excluding steel reinforcement centring and shuttering in superstructure</t>
  </si>
  <si>
    <t xml:space="preserve">Extra for R.C.C. work done in subsequent storey above the first storey up to height of 4 metres or part thereof up to the roof top level of that storey. </t>
  </si>
  <si>
    <t>For first floor</t>
  </si>
  <si>
    <t>b</t>
  </si>
  <si>
    <t>For second floor</t>
  </si>
  <si>
    <t>c</t>
  </si>
  <si>
    <t>for Third floor</t>
  </si>
  <si>
    <t>d</t>
  </si>
  <si>
    <t>for fourth floor</t>
  </si>
  <si>
    <t>Damp proof course 7.5 cm thick of cement concrete 1: 2: 4 with two course of btumen 20/30 penetration @ 1.65 kg / sqm laid hot and sanded.</t>
  </si>
  <si>
    <t>horizontal</t>
  </si>
  <si>
    <t>Plain cement concrete M-20 grade precast kerb 250mm high with bottom width 165mm and top width 115mm fixed in position on earth base including carriage to site of work complete as per technical clause 408 of MORT&amp;H specifications</t>
  </si>
  <si>
    <t>mt</t>
  </si>
  <si>
    <t>Providing and laying 60 mm thick factory made cement concrete rubber moulded smoth finish interlocking paver  topping with white cement  Make block of M-35 grade made by block making machine with strong vibratory compaction and of approved size and design / shape laid in Ordinary Grey colour and pattern over and including 50 mm thick compacted bed of coarse sand, filling the joints with fine sand etc, all complete as per directions of Engineer-in-Charge.NTC BRAND</t>
  </si>
  <si>
    <t>sqm</t>
  </si>
  <si>
    <t>BRICK WORK</t>
  </si>
  <si>
    <t>First class burnt brick work laid in cement sand mortar 1:6 in foundation and plinth</t>
  </si>
  <si>
    <t>First class burnt brick work laid in cement sand mortar 1:6 in first storey upto 4 Metres above plinth level.</t>
  </si>
  <si>
    <t>First class burnt brick work laid in cement sand mortar 1:5 in first storey upto 4 Metres above plinth level.</t>
  </si>
  <si>
    <t>Extra for additional storey upto 4 Metres above the top of structural roof of lower storey,</t>
  </si>
  <si>
    <t>Extra for additional storey of first floor.</t>
  </si>
  <si>
    <t>Extra for additional storey of second floor.</t>
  </si>
  <si>
    <t>Extra for additional storey of third floor.</t>
  </si>
  <si>
    <t>Extra for additional storey of fourth floor.</t>
  </si>
  <si>
    <t>e</t>
  </si>
  <si>
    <t>Extra for additional storey of fifth floor.</t>
  </si>
  <si>
    <t>Extra for burnt brick work in square or rectangular pillars in building.</t>
  </si>
  <si>
    <t xml:space="preserve">Dressed or moulded two brick cornice laid in cement sand mortar 1:4 including 12mm thick cement plaster 1:4 or pointing as required. </t>
  </si>
  <si>
    <t>Rmt</t>
  </si>
  <si>
    <t>ROOFING &amp; WATER PROOFING</t>
  </si>
  <si>
    <t>Terracing consisting of tiles 22.86 cm x 11.43 cm x 3.81 cm laid over 25mm mud plaster, 75 mm mud filling on another layer of 25 mm mud plaster including two coats of bitumen laid hot @ 1.65 Kg. per Sq Metre on top of R.C.C slab including grouting with cement sand mortar 1:4 and top surface to be left clear after wire brushing etc.</t>
  </si>
  <si>
    <t>Top khurra 0.6m x 0.6m for rain water pipe in 25mm thick cement concrete 1:2:4 over 50 mm thick cement concrete 1:8:16</t>
  </si>
  <si>
    <t>Nos.</t>
  </si>
  <si>
    <t>Providing and laying pointing in cement mortar 1: 2 (1 cement : 2 fine sand) flush vairty on brick tiles.</t>
  </si>
  <si>
    <t>Bottom Khurra on ground 1.2m x 0.6m Metrer Consisting of brick on edge laid in cement mortar 1:3 over 75mm cement concrete 1:8:16 including 12.5mm thick cement plaster 1:3</t>
  </si>
  <si>
    <t>Cement concrete 1:2:4 gola 10 cm x 10 cm quadrant along junction of roof with parapet wall finished smooth, where specially specified.</t>
  </si>
  <si>
    <t>Metre</t>
  </si>
  <si>
    <t>Providing and laying four courses of water proofing treatment with bitumen felt over roofs consisting of first and third courses of blown type bitumen grade 85/25 applied hot @1.20kg per sqm. of area for each course, second course on roofing felt type 3 grade-I (Hessian base self finished bitumen felt) and fourth and final course of stone grit 6m.m. and down size or pea-sized grit spread at 0.006 cu.m. per sq.m. including preparation of surface complete.</t>
  </si>
  <si>
    <t>Providing and fixing 110 mm dia SWR U.P.V.C Rain water pipe (ring fitted type-A) as per IS:13592 including jointing during masonary complete as per specifications and to the entire satisfaction of Engineer-incharge. (If fixed on wall face clamp to be paid separatly as per respective item)</t>
  </si>
  <si>
    <t>R Metre</t>
  </si>
  <si>
    <t>Providing and fixing 110 mm dia SWR U.P.V.C bend for Rain water pipe as per IS:14735 including jointing complete as per specifications and to the entire satisfaction of Engineer- in- charge.</t>
  </si>
  <si>
    <t>Each</t>
  </si>
  <si>
    <t xml:space="preserve">Providing and fixing 110 mm dia SWR U.P.V.C Coupling/Sockete for Rain water pipe as per IS:14735 including jointing complete as per specifications and to the entire satisfaction of Engineer- in- charge. </t>
  </si>
  <si>
    <t>Providing and fixing covering 200mm wide Aluminium Sheet 14 Gauge with gatties and screw on vertical expansion joints one side  fixed and one side fixed with slotted holes  to allow movement complete in all respect as per specifications and to the entire satisfaction of engineer- in- charge.</t>
  </si>
  <si>
    <t>mtr</t>
  </si>
  <si>
    <t>FLOORING AND DADOS</t>
  </si>
  <si>
    <t>SQM</t>
  </si>
  <si>
    <t>MT</t>
  </si>
  <si>
    <t>Base course of floor consisting of 100mm thick cement concrete 1:8:16 and 100mm sand or stone filling</t>
  </si>
  <si>
    <t>Screed of 50mm thick cement concrete 1:8:16 to be laid below the topping</t>
  </si>
  <si>
    <t>Conglomerate floor 50 mm thick cement concrete topping 1:2:4.</t>
  </si>
  <si>
    <t>Sq Metre</t>
  </si>
  <si>
    <t xml:space="preserve">Conglomerate floor 25mm thick cement concrete topping 1:2:4. </t>
  </si>
  <si>
    <t xml:space="preserve">Conglomerate floor 35mm thick cement concrete topping 1:3:6 </t>
  </si>
  <si>
    <t>14.55 b</t>
  </si>
  <si>
    <t>Extra labour for projected nosing of staircase of any shape and design</t>
  </si>
  <si>
    <t>Metrer</t>
  </si>
  <si>
    <t xml:space="preserve">Pro &amp; fixing Marble Stone flooring with 14 to 18 mm thick marble stone (sample of marble shall approved by Engineer in charge) over 20 mm (average) thick base of cement mortar 1:4 (1 cement : 4 coarse sand) laid and jointed with grey cement slurry including rubbing and polishing complete (Minimum width of Thappi should be 3' to 4')with: </t>
  </si>
  <si>
    <t xml:space="preserve">Baroda green marble  flooring 15mm to 20mm thick over 12.5mm thick base of Cement mortar 1:3 laid and jointed with white cement slurry with pigment to match the shade of marble including rubbing &amp; Polishing. </t>
  </si>
  <si>
    <t>Kotah stone tile flooring 20mm to 30mm thick over 12.5 mm thick base of cement mortar 1:3 (1 cement; 3 sand) laid and jointed with neat cement slurry mixed with pigment to match the shade of stone including rubbing and polishing.</t>
  </si>
  <si>
    <t>Kota stone tiles 20 mm thick in skirting rises of steps dado walls and pillars laid in 12.5 mm thick cement mortar 1:3 and jointed with neat cement slurry mixed with pigment to match the shade of stone including rubbing and polishing</t>
  </si>
  <si>
    <t>dsr 11.41</t>
  </si>
  <si>
    <t>Providing and laying vitrified floor tiles in different sizes (thickness to be specified by the manufacturer) with water absorption less than 0.08% and conforming to IS : 15622, of approved make, in all colours and shades, laid on 20mm thick cement mortar 1:4 (1 cement : 4 coarse sand), including grouting the joints with white cement and matching pigments etc., complete.</t>
  </si>
  <si>
    <t>Size of Tile 60 x 60 cm (basic rate Rs. 880.00 per Sq Metre)</t>
  </si>
  <si>
    <t>dsr 11.48</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</si>
  <si>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</si>
  <si>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Size of Tile 60 x 60 cm.</t>
  </si>
  <si>
    <t>White   marble   tiles   with  Light  Green  I  Yellowish streaks  arranged  from  Morwad  of 18 mm to 20 thick in risers of skirting dado,  pillars and wall lining including matching the 1:3 and jointed neat cemen slurry including the cost of cramps labour for fixing cramps  pins and dowels etc. including rubbing and polishing  complete  in all respect.</t>
  </si>
  <si>
    <t>Extra for First Floor.</t>
  </si>
  <si>
    <t>Extra for Second Floor.</t>
  </si>
  <si>
    <t>Extra for third  Floor.</t>
  </si>
  <si>
    <t>Anti-skid floor tiles10 mm thick in flooring matching with shade of wall tiles in 12.5mm thick cement plaster 1:3 in base and jointed with white cement slurry in joints including corners angles and beading. (Basic Rate Rs. 650 sqm)</t>
  </si>
  <si>
    <t xml:space="preserve">Black Granite stone tiles 15 mm to 18 mm thick in skirting, flooring, risers of steps, dado walls and pillars laid in 12.5mm thick cement mortar 1:3 (1 cement 3 coarse sand) and jointed with neat cement slurry mixed with pigment to match the shade of stone, including rubbing and polishing including labour for fixing dowel pins and cramps. </t>
  </si>
  <si>
    <t>All shades</t>
  </si>
  <si>
    <t xml:space="preserve">Coloured Granite stone tiles 15 mm to 18 mm thick in skirting, flooring, risers of steps, dado walls and pillars laid in 12.5mm thick cement mortar 1:3 (1 cement 3 coarse sand) and jointed with neat cement slurry mixed with pigment to match the shade of stone, including rubbing and polishing including labour for fixing dowel pins and cramps. </t>
  </si>
  <si>
    <t>dsr 8.4</t>
  </si>
  <si>
    <t>Extra for fixing marble/granite stone over and above corresponding basic item, in facia and drops of width upto 150mm with epoxy resin based adhesive  including cleaning etc. complete.</t>
  </si>
  <si>
    <t>Extra for marble / granite stone flooring in treads of steps and risers using single length upto 2.0 Metre.</t>
  </si>
  <si>
    <t>Providing edge moulding to 18 mm thick marble stone counters, Vanities etc., including machine polishing to edge to give high gloss finish etc.
complete as per design approved by Engineer-in-Charge.</t>
  </si>
  <si>
    <t xml:space="preserve"> Marble work</t>
  </si>
  <si>
    <t>Granite Work</t>
  </si>
  <si>
    <t>Extra for providing opening of required size &amp; shape for wash basins/kitchen sink in kitchen platform, vanity counters and similar location in marble/stone work  including necessary  holes  for pillar taps etc .including rubbing and polishing of cut edges  etc. complete.</t>
  </si>
  <si>
    <t>Providing &amp; fixing Morwar stone strips 12 to 15mm. thick in flooring of desired pattern as per design &amp; drawing taken from marble slabs to match with subsequent marble joint  with 20mm. thick cement mortar 1:3 ratio jointed with neat cement slurry including filling of matching shade colouring pigment with the basic marble in floors. (Joint to be matched with main floor joints)</t>
  </si>
  <si>
    <t>Size from 40mm. To 75mm. Wide</t>
  </si>
  <si>
    <t>Metre.</t>
  </si>
  <si>
    <t>Size above 75 mm upto 150mm. Wide</t>
  </si>
  <si>
    <t>Cutting chases in brickwork to make skirting flush with plaster upto 100 mm height</t>
  </si>
  <si>
    <t>PLASTERING, POINTING, WHITE WASHING AND DISTEMPERING</t>
  </si>
  <si>
    <t>12.5 mm thick cement plaster 1:5</t>
  </si>
  <si>
    <t>20 mm thick cement plaster 1:5 in two coats work</t>
  </si>
  <si>
    <t>Extra for plastering exterior walls of height more than 10 m from ground level for every additional height of 3m or part thereof</t>
  </si>
  <si>
    <t>Plastering on underside of ceiling with 10mm thick cement plaster 1:3</t>
  </si>
  <si>
    <t>Cement rendering on plaster 1mm thick</t>
  </si>
  <si>
    <t>note 3 ch.15</t>
  </si>
  <si>
    <t>Extra for plaster in subsequent floor</t>
  </si>
  <si>
    <t>first</t>
  </si>
  <si>
    <t>second</t>
  </si>
  <si>
    <t>third</t>
  </si>
  <si>
    <t xml:space="preserve">Preparation of plastered or concrete surface for painting (including sand papering the surface) using ready mixed cement based wall putty by applying two coats to get required finish </t>
  </si>
  <si>
    <t xml:space="preserve">Applying priming coat with cement primer in all shades on newly plastered or concrete exterior surfaces. </t>
  </si>
  <si>
    <t xml:space="preserve">Distempering with acrylic washable oil bound distemper ( of approved manufacture) two coats over one priming coat on new work </t>
  </si>
  <si>
    <t>With special quality paint</t>
  </si>
  <si>
    <t>Painting two coats excluding priming coat with synthetic enamel paint in all shades on wood work, metallic or plastered, concrete surface to give an even shade.</t>
  </si>
  <si>
    <t>Painting two coats excluding priming coat with ready mixed paint for metallic surfaces in all shades on steel or iron work</t>
  </si>
  <si>
    <t>WOOD WORK</t>
  </si>
  <si>
    <t>Supply &amp; Fixing of  door frames (Chowkats) consisting of frame fabricated from sheet roll formed out of 1.20mm thick galvanised sheet as per IS :277 ( base steel as per IS:513) with zinc of 120 gm./sqm. &amp; powder coated with pure Polyster powder up to 50 microns ( as per approved colour) , 3 nos. 100mm butt hinges 2mm. thick, 6 nos. 1.2mm. thick CRCA electroplated stiffners,6 nos. M.S. hold fasts with split and tail welded to stiffner plate 200mm long , receiver for aldrop, M.S. tie rod 50mmx25mm to be fixed at bottom finished with powder coated total thickness of coating 0.60 mm of approved shade, fixed in position including including the cost of cement concrete 1:2:4 for lugs complete in all respects as per drawing, design , speciications &amp; entire satsifaction of Engineer in charge.</t>
  </si>
  <si>
    <t>80mmx50mmx37mm single rebate</t>
  </si>
  <si>
    <t>125mmx60mmx37mm double rebate</t>
  </si>
  <si>
    <t>Windows frame of size 72mm x 55mm and centre mullion 72mmx50mm with double rebate.</t>
  </si>
  <si>
    <t>Glazed window shutters section 47x20mm              ( without gla</t>
  </si>
  <si>
    <t>Wire mesh window shutters section 40mmx20mm with S.S. wire mesh 32 gauge flymesh with 144 holes per square inch.</t>
  </si>
  <si>
    <t>Providing Polyster Powder Coating 60 to 70 micron any coloured specified to M.S. grill section of various sizes including carriage from market to workshop.</t>
  </si>
  <si>
    <t>kg</t>
  </si>
  <si>
    <t xml:space="preserve">Cost of Aluminium fittings ISI marked complete for doors, windows, such as tower bolts, handles and screws etc. for these fittings (excluding sliding bolts). </t>
  </si>
  <si>
    <t>i</t>
  </si>
  <si>
    <t>For shutter area up to 0.50 sqm</t>
  </si>
  <si>
    <t>ii</t>
  </si>
  <si>
    <t>For shutter area above 0.50 sqm</t>
  </si>
  <si>
    <t>Providing &amp; fixing Hydraulic door closer to wire gauge shutters of usperior quality.</t>
  </si>
  <si>
    <t>I.S.I Designation No. III (size of door up to 1000 m. )</t>
  </si>
  <si>
    <t>each</t>
  </si>
  <si>
    <t>DSR 10.16.1</t>
  </si>
  <si>
    <t xml:space="preserve">Hot finished welded type tubes
Steel work in built up tubular ( round, square or rectangular hollow tubesetc.) trusses etc., including cutting, hoisting, fixing in position and applying a priming coat of approved steel primer, including welding and bolted with special shaped washers etc. complete.
</t>
  </si>
  <si>
    <t>Providing &amp; fixing glazing in door, window, ventilator shutters etc. complete as per architectural drawings and the directions of Engineer in charge. ( Cost of gasket / beading shall be paid as per respective item ).</t>
  </si>
  <si>
    <t xml:space="preserve">Glass panes 4mm thick above 0.40 sqm area. </t>
  </si>
  <si>
    <t>17.49b</t>
  </si>
  <si>
    <t>Providing and fixing ISI marked oxidised  sliding bolt 250 x16 mm  with nuts &amp; bolts complete.</t>
  </si>
  <si>
    <t>Wrought iron and mild steel ladders, framed grills, grating etc, with ends of bars riveted or welded or forged framed window guards, barred iron doors stair case, iron railing including cost of bolts and nuts or screws or welding rod, complete fixed in position</t>
  </si>
  <si>
    <t>Qtl</t>
  </si>
  <si>
    <t>Providing and fixing stair case railing made out of M.S. square bars 25mm x 25mm as vertical part 0.70 m high fixed with M.S. base plate of 40mm x40mm x 6mm and flat iron 40mm x 6mm as hand rail complete in all respect.</t>
  </si>
  <si>
    <t>NS</t>
  </si>
  <si>
    <t>providing and fixing bolts in steps</t>
  </si>
  <si>
    <t xml:space="preserve">Factory manufactured solid flush door fixed in position including cost of teak wood chowkats iron hold fast, corner straps iron hinges cleats and stops etc. (excluding the cost of any fittings other than specified above but including labour for fixing the same in position.) </t>
  </si>
  <si>
    <t>iv</t>
  </si>
  <si>
    <t>35 mm thick</t>
  </si>
  <si>
    <t>25 mm thick CB</t>
  </si>
  <si>
    <t>17.11 ii</t>
  </si>
  <si>
    <t>DSR 26.2+26.3</t>
  </si>
  <si>
    <t>DSR 26.4</t>
  </si>
  <si>
    <t>Extra for openable side / top hung vision glass panels (IGUs) including providing and supplying at site all accessories and hardwares for the openable panels as specified and of the approved make such as heavy duty stainless steel friction hinges, min 4 -point cremone locking sets with stainless steel plates, handles, buffers etc. including necessary stainless steel screws/ fasteners, nuts, bolts, washers etc. all complete as per the Architectural drawings, as per the approved shop drawings, as specified and as directed by the Engineer-in- Charge.</t>
  </si>
  <si>
    <t>Providing and fixing aluminium work for doors, windows, ventilators and partitions with extruded built up standard tubular sections/appropriate z sections and other sections conforming to Is: 733 and IS : 1285 of Jindal, Hindalco, Mahavir or equivalent make approved by Engineer in Charge , fixed with rawl plugs and screws or with fixing clips, or with expansion hold fasteners including necessary filling up of gaps at junctions, at top, bottom and sides with required PVC Plug/neoprene felt etc. Aluminium sections</t>
  </si>
  <si>
    <t>shall be smooth, rust free, straight, mitered and jointed mechanically wherever required including cleat angle, Aluminium snap beading for glazing/paneling, C.P.brass/stainless steel screws, all complete as per architectural drawings and the directions of Engineer-In-</t>
  </si>
  <si>
    <t>For fixed portion and chaukhats</t>
  </si>
  <si>
    <t>kg.</t>
  </si>
  <si>
    <t>17.44 B</t>
  </si>
  <si>
    <t>For shutters of doors, windows &amp; ventilators including providing and fixing hinges/pivots and labour for fixing of fittings wherever required including the cost of PVC Plug / neoprene gasket required</t>
  </si>
  <si>
    <t>Providing Polyster Powder Coating 50 micron any colour specified to aluminium section of various sizes including carriage from market to wrkshop.</t>
  </si>
  <si>
    <t xml:space="preserve">sqm </t>
  </si>
  <si>
    <t>Providing and applying Anti Termite Treatment  using pre constructional chemical treatment measures as per IS - 6313 - 2001 ( Part 2 ) &amp; using Chemical containing chloropyrifos systemic insecticide diluted to manufacturer's specifications  (i) In foundation pits, by treating the bottom &amp; sides up to height of 300mm by uniformly spraying solution @ 5 Litre / sqm (ii) In the refill earth on both sides of all built up walls @ 7.5 Litre / Running meter (width - 300 mm, depth - 450 mm) (iii)  Before laying the floor, by uniformly sprinkling the top surface of the consolidated earth within the outer perimeter @ 5 Litre solution per sqm.</t>
  </si>
  <si>
    <t>Total</t>
  </si>
  <si>
    <t>Fire Fighting Equipments</t>
  </si>
  <si>
    <t>1OOmm internal diameter</t>
  </si>
  <si>
    <t>mt.</t>
  </si>
  <si>
    <t>Providing, laying,  fixing,  testing  and  commissioning of  'C' Class  heavy  duty MS Pipe conforming to Indian Standard  IS 1239/3589 including fittings  like tees, bends,  sockets, elbows, flanges,  tapers,  nuts bolts, gaskets  etc. on surface and   providing angle iron support  or cement  concrete block as  support  including painting  with  two  or  more   coats  of synthetic enamel paint of required  shade complete in all respects.</t>
  </si>
  <si>
    <t xml:space="preserve"> Providing, laying,  fixing,  testing  and  commissioning of  'C' Class  heavy duty MS Pipe conforming to Indian Standard IS 1239/3589  including  fittings   like  tees,   bends,   sockets, elbows, flanges,  tapers,  nuts  bolts,  gaskets etc.  fixing  the pipe on the wall I ceiling  with  suitable  clamps and  painting with two or more coats  of synthetic  enamel  paint of required shade  complete in all respects.</t>
  </si>
  <si>
    <t>25mm internal diameter</t>
  </si>
  <si>
    <t>32mm internal diameter</t>
  </si>
  <si>
    <t>40mm internal diameter</t>
  </si>
  <si>
    <t>50mm internal diameter</t>
  </si>
  <si>
    <t>65mm internal diameter</t>
  </si>
  <si>
    <t>80mm internal diameter</t>
  </si>
  <si>
    <t>Supplying, Installation, Testing and Commissioning of G.M Single headed hydrant valve with instantaneous Gun metal peet coupling of 63 mm dia with cast iron wheel lSI marked conforming  to IS 5290 (TypeA) with blank  Gunmetal Cap and chain including orifice plate made of 6mm th Stainless steel to keep the pressure not more than 3.5 per sqcm at any point complete in all respects.</t>
  </si>
  <si>
    <t>Supplying, Installation, Testing and Commissioning  63 mm dia   gun-metal   Branch   Pipe  (lSI   marked)   with   20mm (nominal internal dia) size Gun metal nozzle  confirming to IS  903,  suitable  for  instantaneous  connection  to interconnect hose pipe coupling as required.</t>
  </si>
  <si>
    <t>28.112 C</t>
  </si>
  <si>
    <t>Providing  and  fixing  fire brigade  inlet connection  of cast iron  body  with  Gun metal  63mm  dia instantaneous  type male coupling with  built in check valves and 150mm dia flanged   outlet   complete   with   bolts,   nuts   and   rubber insertions  as per IS:904. (to be connected to static tank}.</t>
  </si>
  <si>
    <t>Two Way inlet connection</t>
  </si>
  <si>
    <t xml:space="preserve"> Supplying, Installation, Testing and Commissioning of  RRL FIRE hose Type A, IS:636, 63mm dia x 15m long with gunmetal male &amp; female couplings  (lSI marked) bound &amp; riveted to hose pipes with copper rivets and copper wire as required.</t>
  </si>
  <si>
    <t>Supplying, Installation, Testing and Commissioning of First Aid-fire  Hose  reel with MS construction  spray painted  in post office red, confirming to IS 884 with upto date amendments, complete with rubber hose pipe (IS:444/1987) 20mm  dia  30  meter  long  type-2,  hose  reel  Drum  with bracket as per IS:884,  20mm dia GM nozzle and 20mm dia GM gate valve as required complete with G.l pipe</t>
  </si>
  <si>
    <t>Supplying,     Installation,    Testing     and    Commissioning standard Fire Man's axe with heavy insulated rubber conforming to IS 936 complete in all respect</t>
  </si>
  <si>
    <t>Supplying &amp; fixing air vessel made out of450mm. Dia, 8 mm thick MS sheet, 2000mm height with air release valves on top and  flanged connection to risers, drain  arrangements with  50 mm dia gunmetal wheel  valves, with required accessories, pressure gauge and painting with synthetic enamel paint of approved shade as required</t>
  </si>
  <si>
    <t>Providing and fixing of Pressure switch of approved make in MS pipe line suitable for line presure up 15kg/cm2 &amp; including connection with main panel etc. as required complete in all restect</t>
  </si>
  <si>
    <t>28.121 b</t>
  </si>
  <si>
    <t>Providing  and  fixing  S.S  Pressure  Gauge   complete  as required complete in all respect.</t>
  </si>
  <si>
    <t>28.124 c</t>
  </si>
  <si>
    <t>Providing and fixing of FIRE EXTINGUISHER, ABC Powder type (stored pressure}  as per IS: 15683  complete with all accessories as per Manufactures Specification. lSI Mark complete in all respect.</t>
  </si>
  <si>
    <t>6 Kg. Capacity</t>
  </si>
  <si>
    <t>28.125 c</t>
  </si>
  <si>
    <t>Providing and fixing of FIRE EXTINGUISHER, C02 type as per IS: 15683 complete with all accessories as per Manufactures   Specification.   lSI   Mark    complete   in  all respect.</t>
  </si>
  <si>
    <t>4.5 Kg. Capacity</t>
  </si>
  <si>
    <t>28.127B</t>
  </si>
  <si>
    <t>Supplying and Installation control valve   CIW  water motor gong complete with alarm Valve, constant trim, water motor bell,  2No.  Pressure  Gauge.  All  parts  UL  listed.  Make</t>
  </si>
  <si>
    <t>100 mm control valve</t>
  </si>
  <si>
    <t>28.128 b</t>
  </si>
  <si>
    <t>Supplying,   Laying,  Testing   and   Commissioning   of    lSI marked BUTTERFLY VALVE PN 1.6, with Gun metal seal duly lSI marked complete  with rubber insertion, nuts, bolts and washers, matching flanges of required thickness, etc. 100 mm i/d</t>
  </si>
  <si>
    <t>100 mm i/d</t>
  </si>
  <si>
    <t>N.S</t>
  </si>
  <si>
    <t>Providing, fixing, installation, testing &amp; commissioning of electrical motor with Pump fixed on common plateform for lifting &amp; supplying water in pipe lines complete in all respects.</t>
  </si>
  <si>
    <t>Providing, installation, testing &amp; commissioning of electrical  Panel for motor &amp; pump.</t>
  </si>
  <si>
    <t xml:space="preserve">   Public health Internal work</t>
  </si>
  <si>
    <t>Excavation for pipe lines in trenches and pits, including trimming and dressing sides, levelling of beds of trenches to correct grade, cutting joint holes, refilling, consolidation and watering of refill in 15 cm Layers and restoration of unmettaled or unpaved surface to its original condition including the cost of necessary shoring, timbering, dewatering of rainwater, diversion for traffic, night singlals, fixing caution boards, crossing over trenches for access to the houses, watching, fencing, etc., and removal of surplus spoil out side/inside the town involving lead upto 1.00km.</t>
  </si>
  <si>
    <t>All classes of soil except rocky.</t>
  </si>
  <si>
    <t xml:space="preserve">cum </t>
  </si>
  <si>
    <t>Providing ISI marked G.M. ferrule as per IS ;2692, drilling and tapping cast iron pipe lines of all diametres and screwing in Ferrule and connections complete in all respect.</t>
  </si>
  <si>
    <t>15mm i/d Ferrule heavy duty</t>
  </si>
  <si>
    <t>Providing and laying, jointing fixing and testing IS marked G.I. Pipe (as per IS 1239) B-Class Premium make such as(jindal Hissar) including cost of specials such as tees, bends,sockets, elbows etc.painting with anti corrosive bitumastic paint testing, cutting,threading Inside building complete.</t>
  </si>
  <si>
    <t>15mm i/d</t>
  </si>
  <si>
    <t>20mm i/d</t>
  </si>
  <si>
    <t>25mm i/d</t>
  </si>
  <si>
    <t>32mm i/d</t>
  </si>
  <si>
    <t>40mm i/d</t>
  </si>
  <si>
    <t>Providing and laying, jointing, fixing,testing G.I. Pipe Lines     ( as per IS 1239) B- Class,Premium make such as ( Jindal Hissar) including cost of Specials such as tees,bends, sockets elbow etc., cutting, threading and testing in trenches in the ground complete.</t>
  </si>
  <si>
    <t>50mm i/d</t>
  </si>
  <si>
    <t>Providing, fixing and jointing Union Couplings of approved make with the approval of EIC as per IS 1879 in G.I. Pipe lines complete in all respects.</t>
  </si>
  <si>
    <t>15mm i/d G.I. Union</t>
  </si>
  <si>
    <t>20mm i/d G.I. Union</t>
  </si>
  <si>
    <t>25mm i/d G.I. Union</t>
  </si>
  <si>
    <t>32mm i/d G.I. Union</t>
  </si>
  <si>
    <t>40mm i/d G.I. Union</t>
  </si>
  <si>
    <t>50mm i/d G.I. Union</t>
  </si>
  <si>
    <t>Providing, fixing &amp; jointing brass ball valves screwed with SS/Brass ball 7&amp;spindle &amp; Teflon seats on G.I. pipe lines including all carriage complete.</t>
  </si>
  <si>
    <t>15mm i/d Brass  ball Valves.</t>
  </si>
  <si>
    <t>20mm i/d Brass ball valves.</t>
  </si>
  <si>
    <t>25mm i/d Brass ball Valves.</t>
  </si>
  <si>
    <t>32mm i/d Brass ball valves.</t>
  </si>
  <si>
    <t>40mm i/d Brass Ball Valves.</t>
  </si>
  <si>
    <t>50mm i/d Brass ball Valves.</t>
  </si>
  <si>
    <t>Making connection with the existing G.I.branch main up to 40mm size including cutting and threading pipe etc. complete excluding cost of tee and ling screw, but including all carriages complete.</t>
  </si>
  <si>
    <t>Painting G.I.Pipes and Specials with Superior and Ordinary Quality Synthetic enamels Paint in all shades as per I.S.I. specification on existing or new work, two coats paints including cleaning rubbing surface, etc.</t>
  </si>
  <si>
    <t>40mm &amp; 50mm i/d G.I. Pipe</t>
  </si>
  <si>
    <t>Cutting holes upto 23cm through stone masonry or B.B. in cement walls for pipes and making good including repointing, replastering and finishing according to existing finish where required.</t>
  </si>
  <si>
    <t>Through11.43cm thickness of walls</t>
  </si>
  <si>
    <t>through 22.86cm thickness of walls</t>
  </si>
  <si>
    <t>Cutting holes upto 23cm square for pipes in flooring and roofs of bricks, tiles with lime concrete and making good including repointing, replastering and colour or white washing where required.</t>
  </si>
  <si>
    <t>Through floor or roof 115mm thick.</t>
  </si>
  <si>
    <t>Providing, lowering, cutting &amp; jointing salt Glazed Stone ware Pipes and Specials ISI marked as per IS 651-2007 class Sp-1 into Trenches for all depths and Laying out the same to correct alignment, Gradients, levels etc., In Trenches including all dressing and trimming of bed and sides of trenches, if required trimming and cutting of concrete beds and joints holes, supporting the pipes and specials, in correct position in a suitable rigid manner while the same are being jointed and until the surrounding benching, haunching and envelopes are completed. The sewer shall rest on the bed at every point through-out its length and to ensure this, it shall be grouted in without extra charge by the contractor with 1:3 cement sand mortar including jointing of pipes and specials in trenches, using cement sand mortar 1:1 and best white italian spun yarn, as per IS :1887, finishing and trowelling of each joint at an angle of 45degree with the longitudinal axes of pipe, watering,keeping the joint covered and wetted till the same are cured, testing the sewerage line for leakage and making all leakages and defects good as laid in the contract</t>
  </si>
  <si>
    <t>specification, chipping and finishing the cut surface to uniform finish to the entire satisfaction of engineer-incharge Including all cartage etc.</t>
  </si>
  <si>
    <t>100mm i/d pipe</t>
  </si>
  <si>
    <t>150mm i/d pipe</t>
  </si>
  <si>
    <t>Constructing brick masonry manhole in cement mortar 1:5 ( 1 cement : 5 coarse sand ) R.C.C. top slab with 1:2:4 mix (1 cement: 2 coarse sand : 4 graded stone aggregate 20 mm nominal size), foundation concrete 1:4:8 mix (1 cement: 4 coarse sand : 8 graded stone aggregate 40mm nominal size)inside plastering 12mm thick with cement mortar 1:3 (1 cement: 3 coarse sand) finished with floating coat of neat cement and making benching in cement concrete 1:2:4 (1 cement : 2 coarse sand : 4 graded stone aggregate 20mm nominal size) finished with a floating coat of neat cement, Orange coloured PVC steps including FRCC cover with frame (light duty) 455x610 mm internal dimensions.complete as per standard design.</t>
  </si>
  <si>
    <t>Inside size 90x150 cm and 120 cm deep between top of slab and invert ( With MH cover &amp; frame extra heavy duty )</t>
  </si>
  <si>
    <t>Extra cost for every additional depth of 0.300 m. upto 1.80 m depth for manholes.</t>
  </si>
  <si>
    <t>Inside size 90x150 cm</t>
  </si>
  <si>
    <t>Making connection of drain or sewer line with existing manhole including breaking into and making good the walls, floors with cement concrete 1:2:4 mix (1cement: 2 coarse sand : 4 graded stone aggregate 20 mm nominal size) cement plastered on both sides with cement mortar 1:3 (1 cement : 3 coarse sand) finished with a floating coat of neat cement and making necessary channels for the drain etc. complete.</t>
  </si>
  <si>
    <t>For pipes 100 to 200 mm Diametre</t>
  </si>
  <si>
    <t>Providing and fixing in position Chinaware European type water closet Suit syphonic type with P trap or S trap (to the approval of the Engineer-in-charge) suite-consisting of 10 ltr. low level  with PVC flushing cistern , PVC short bend, 32mm. dia. including cost of seat cover complete in all respects  to the entire satisfaction of engineer in charge.</t>
  </si>
  <si>
    <t>30.14a</t>
  </si>
  <si>
    <t>Extra for providing and fixing 10 litres capacity Chinaware low level flushing cistern  with PVC internal fitting, instead  of 10 litres capacity  PVC flushing cistern.</t>
  </si>
  <si>
    <t>Providing and fixing PVC 32mm waste pipe complete in all respects.</t>
  </si>
  <si>
    <t>Providing and fixing in position best Indianmake white ordinary lavatory suites of approved  make ( to the approval of engineer in charge) consisting of C.P. brass waste 32mm dia, with one CP brass pillar tap  complete in all respects.</t>
  </si>
  <si>
    <t>Size 560mm x 410mm [above  counter oval)</t>
  </si>
  <si>
    <t>30.44a</t>
  </si>
  <si>
    <t>Providing and fixing in position best Indian make chromium plated brass, Bottle trap 32mm dia with 40 mm seal of approved make to the approval of Engineer in charge complete in all respects.</t>
  </si>
  <si>
    <t>Providing and fixing in position best quality stainless steel sinks with complete fitting.</t>
  </si>
  <si>
    <t>Size 600 mm x 450 mm x 225 mm (Net size excluding flat edge)</t>
  </si>
  <si>
    <t xml:space="preserve">Providing and fixing  in position best Indian make towel rails/ rings to the approval of Enginner in charge fixed in with rewal plugs embedded in walls with c.p brass screws, complete in all respects including cutting and making good the walls etc. </t>
  </si>
  <si>
    <t>C.P. brass towel Rails size 20mm dia 600mm long</t>
  </si>
  <si>
    <t>Providing and fixing in position Acrylic shelf with Acrylic guard rails fixed in with rawl plugs with C.P brass screws complete including cutting and making good the walls etc.</t>
  </si>
  <si>
    <t>CP Acrylic Corner size 300mmx300mm</t>
  </si>
  <si>
    <t>Providing &amp; Fixing in position best indian make bevelled edge 5mm thick mirror mounted on asbestos sheet  ground fixed in position by means of 4 nos. chromium plated brass screws and washers over rubber washers and rawl plugs embedded in the walls or chromium plated brass clamps with C.P. brass screws (as required by the Engineer-in- Charge) complete including cutting and making good the walls etc.</t>
  </si>
  <si>
    <t>30.64a</t>
  </si>
  <si>
    <t>Providing &amp; Fixing in position C.P. Brass flange under various fixtures complete in all respects (as required by the Engineer-in-Charge)</t>
  </si>
  <si>
    <t>30.64b</t>
  </si>
  <si>
    <t>Providing &amp; Fixing in position C.P. Brass extension piece 15mm dia, 15mm long or 25mm long or 40mm long with various fixtures complete in all respects (as required by the Engineer-in- Charge)</t>
  </si>
  <si>
    <t>30.64c</t>
  </si>
  <si>
    <t>Providing &amp; fixing C.P. brass hexa nipple 15mm. of approved make to the approval of Engineer in charge complete in all respects.</t>
  </si>
  <si>
    <r>
      <t xml:space="preserve">Providing &amp; Fixing in postion 15 mm i/d C.P. </t>
    </r>
    <r>
      <rPr>
        <i/>
        <sz val="10"/>
        <color theme="1"/>
        <rFont val="Arial"/>
        <family val="2"/>
      </rPr>
      <t>brass</t>
    </r>
    <r>
      <rPr>
        <sz val="10"/>
        <color theme="1"/>
        <rFont val="Arial"/>
        <family val="2"/>
      </rPr>
      <t xml:space="preserve"> bib cock of best quality (as approved by the Engineer-in-charge). </t>
    </r>
  </si>
  <si>
    <t>C.P. brass Bib cock long nose / long body without flange.</t>
  </si>
  <si>
    <t>C.P. brass Bib cock without flange.</t>
  </si>
  <si>
    <t>Providing &amp; Fixing in postion stop cock /Angle valve (as approved by the Engineer-incharge).</t>
  </si>
  <si>
    <t>C.P.brass 15mm Concealed stop cock with flange.</t>
  </si>
  <si>
    <t>C.P.brass 15mm Concealed Angle valve</t>
  </si>
  <si>
    <t>Providing &amp; Fixing in postion C.P.brass liquid soap container of best quality (as required by the Engineer-in-charge) complete in all respects.</t>
  </si>
  <si>
    <t>Providing &amp; fixing in position best Indian make flexible tube connection of approved make to the approval of engineer in charge complete in all respects.</t>
  </si>
  <si>
    <t>PVC tube connection of size 15 mm x450 mm with C.P. Brass nut</t>
  </si>
  <si>
    <t>Each'</t>
  </si>
  <si>
    <t>Providing &amp; fixing in position best Indian make C.P. Copper tube connection of approved make to the approval of engineer in charge complete in all respects.</t>
  </si>
  <si>
    <t>C.P. copper tube connection of size 15 mm x 450 mm with C.P. Brass nut</t>
  </si>
  <si>
    <t>30.74 ii</t>
  </si>
  <si>
    <t>Providing and fixing in position centrifugal cast iron soil waste vent or antisyphonage pipes to I.S.I.specification IS 3989 of approved make to the approval of Engineer in charge  including cutting, jointing, wastage, but excluding cost of lead jointing.</t>
  </si>
  <si>
    <t>100mm i/d centrifugal cast iron  pipe lines laid complete</t>
  </si>
  <si>
    <t xml:space="preserve">Providing and fixing in position C.I. gully trap cover weighing approximately 7.26 kg and frame for gully trap chamber clear opening size 300mm x 300mm and out side size 330mmx330mm including painting the exposed surface with 3 coats of black bitumastic superior paint of approved manufacture etc. </t>
  </si>
  <si>
    <t>Providing and fixing in position gratings 150mm x 150mm for gully trap.</t>
  </si>
  <si>
    <t>H.C.I. grating including painting with black bitumastic superior paint of approved manufacture three coats.</t>
  </si>
  <si>
    <t>Providing lead caulked joints to H.C.I. pipes and specials conforming to I.S.I. Specification of E.L.C. manufacture or any other reputed firm including cost of lead yarn,fuel and tools  etc.</t>
  </si>
  <si>
    <t>100mm internal diameter (1.36 kg)</t>
  </si>
  <si>
    <t xml:space="preserve">Providing &amp; Fixing in position M.S or heavy flat iron clamps made out of  M.S flat iron not less than 5 mm of the approved design for fixing C.I. soil waste, vent or antisyhonage pipes to walls complete in all respects including cutting and making good the walls and floors etc. and painting. </t>
  </si>
  <si>
    <t>M.S. Holder bats clamps for 100mm i/d H.C.I. pipes</t>
  </si>
  <si>
    <t>Providing and fixing H.C.I. Floor traps conforming to I.S.I. Specification(IS 1729) of reputed firm of the self cleaning design with C.P.brass hinged grating with frame with or without vent arm and including cement concrete 1:2:4 under and around the floor trap where required upto floor level complete in all respects including cutting and making good the walls and floors,etc. minimum depth of water should be 150mm with a minimum seal 50mm.</t>
  </si>
  <si>
    <t>With 100mm i/d outlet shallow seal</t>
  </si>
  <si>
    <t>30.81 ii</t>
  </si>
  <si>
    <r>
      <t xml:space="preserve">Providing and fixing in position Cetrifugally cast iron special for soil waste vent or anti syphonage pipes to I.S.I specifications of E.L.C manufacture or any other reputed firm including cutting and wastage etc. cutting </t>
    </r>
    <r>
      <rPr>
        <i/>
        <sz val="10"/>
        <color theme="1"/>
        <rFont val="Arial"/>
        <family val="2"/>
      </rPr>
      <t>holes</t>
    </r>
    <r>
      <rPr>
        <sz val="10"/>
        <color theme="1"/>
        <rFont val="Arial"/>
        <family val="2"/>
      </rPr>
      <t xml:space="preserve"> in walls roofs or floors etc. and making good to its original condition but excluding cost of lead joining. </t>
    </r>
  </si>
  <si>
    <t>For 100mm i/d pipes</t>
  </si>
  <si>
    <t>100mm i/d H.C.I. Heal Rest Bend</t>
  </si>
  <si>
    <t>100mm i/d Single junction with door.</t>
  </si>
  <si>
    <t>iii</t>
  </si>
  <si>
    <t>Single junction plain.</t>
  </si>
  <si>
    <t xml:space="preserve"> Bend with plug</t>
  </si>
  <si>
    <t>v</t>
  </si>
  <si>
    <t xml:space="preserve"> Bend  plain</t>
  </si>
  <si>
    <t>vi</t>
  </si>
  <si>
    <t>Cowls</t>
  </si>
  <si>
    <t>viii</t>
  </si>
  <si>
    <t>Collars</t>
  </si>
  <si>
    <t>xii</t>
  </si>
  <si>
    <t>P-Trap</t>
  </si>
  <si>
    <t xml:space="preserve">Cutting chase in brick walls in cement or in floor for embedding G.I. or C.I pipes lines and making good the same to its original condition. </t>
  </si>
  <si>
    <t xml:space="preserve">Size 150 mm x 150 mm </t>
  </si>
  <si>
    <t>Painting H.C.I soil waste and vent pipes and fitting with black bitumastic ISI marked paint of approved manufacture two coats on new work.</t>
  </si>
  <si>
    <t>100mm i/d H.C.I. Pipe</t>
  </si>
  <si>
    <t>30.96 b</t>
  </si>
  <si>
    <t xml:space="preserve">Providing and fixing in position automatic brass ball valves in tanks.                         </t>
  </si>
  <si>
    <t>50mm i/d Brass ball valve with plastic ball with G.I. socket</t>
  </si>
  <si>
    <t>Providing &amp; fixing in position on terrace(at all levels) HDPE tank cover for water storage tanks  of approved makes to the approval of Engineer-in-Charge with cover with suitable locking arrangement &amp; making necessary holes for inlet, outlet and over flow pipes but iwthout fittings and base support for tank. complete.</t>
  </si>
  <si>
    <t>Triple layer tanks.</t>
  </si>
  <si>
    <t>ltr.</t>
  </si>
  <si>
    <t>Providing &amp; fixing in position G.I.tank nipple of approved make to the approval of engineer in charge in PVC water storage tanks complete in all respects.</t>
  </si>
  <si>
    <t>G.I. tank nipple 40mm. i/d.</t>
  </si>
  <si>
    <t>f</t>
  </si>
  <si>
    <t>G.I. tank nipple 50mm. i/d.</t>
  </si>
  <si>
    <t>Providing and fixing in position gully traps fixed in cement concrete 1:4:8 complete with H.C.I. Grating 150mm x 150mm cast iron cover weighing approximately 7.26 kg. And frame clear opening 300mm x 300mm and out of side size 330mm x 330mm and chamber including cost of all bricks work in cement morter 1:5 cement concrete 1:2:4 in coping around C.I. cover and frame etc. with three coats of black bitumastic superior paint of approved manufacture on all C.I. work as per standard design minimum  depth of water should be 150 mm with a minimum seal 50mm.</t>
  </si>
  <si>
    <t>100mm internal Diametre H.C.I. gully trap with H.C.I. grating and cast iron cover weighing approximately 7.26 kg. and frame clear opening 300mm x300mm and out of side size 330mm x 330mm</t>
  </si>
  <si>
    <t>Providing and fixing in position best Indian make vitreous Chinaware white channel of size 600 mmx100mm including laying and fixing in cement concrete 1:2:4 complete as per required by the Engineer-in-charge.</t>
  </si>
  <si>
    <t>Providing and fixing in postion best Indian make (To the approval of Engineer-in- Charge) storage type automatic electric water heater pressure / non pressure type thermostatically controlled, suitable for phase, vertical wall mounting fitted with drawable and adjustable type A.C the with emostat thermostats knob to be readily accessable through the opening of suitable cover for adjustment of temperature in the installed position of heater and the</t>
  </si>
  <si>
    <t>thermostat should be with drawn without having to drain the water electric heating element made out of copper tube(heating element should be easily removed and replaced in the installed position of heater) a neon indicator I Amp. inner container made out of copper tinned both from inside and outside outer container made out of mild steel sheet finished in gleaming white stove enamel paint insulated between the inner and outer with fibre glass wool with 1 meter length of suitable capacity 3 core flexible cord with plug and non-return valve plastic/lead connections or pressure release valve (Where required) complete including fixing and testing for a week (as required by the Engineer-in-Charge).</t>
  </si>
  <si>
    <t>25 litre capacity water heater</t>
  </si>
  <si>
    <t>Providing, Stringing out, cutting, Jointing and testing of ISI Marked C.I. Pipes Class-LA  per IS:1536 and laying the same in trenches to correct alignment and gradients,jointed with rubber tyton joints fitted complete including all cartage.</t>
  </si>
  <si>
    <t>100mm i/d pipe line laid complete.</t>
  </si>
  <si>
    <t>Extra 10% for ISI pipes as per CSR note.</t>
  </si>
  <si>
    <t>Supplying and laying C.I. specials complete as desired by Engineer-in-Charge conforming to ISI specifications</t>
  </si>
  <si>
    <t>C.I. specials upto 300mm i/d</t>
  </si>
  <si>
    <t>Bend</t>
  </si>
  <si>
    <t>Kg.</t>
  </si>
  <si>
    <t>T- junction</t>
  </si>
  <si>
    <t>Sluice valve</t>
  </si>
  <si>
    <t>28.66 a</t>
  </si>
  <si>
    <t>Construction of masonary Sluice  Valve  Chamber excluding</t>
  </si>
  <si>
    <t>Sluice  valve  cover  as per  standard   design  &amp; drawings of public health department.</t>
  </si>
  <si>
    <t>Size 0.6 m. x0.6 m.</t>
  </si>
  <si>
    <t xml:space="preserve"> Electrical Installation Work</t>
  </si>
  <si>
    <t xml:space="preserve">RECESSED CONDUIT PIPE WIRING SYSTEM WITH MODULAR SWITCHES: </t>
  </si>
  <si>
    <t>Wiring in P.V.C. insulated Fire Retardant copper conductor ISI marked (Unsheathed) flexible multistrand cable to be laid in heavy gauge welded conduit pipe 20mm/25mm dia (1.6mm thick) ISI marked, recessed in wall etc., complete with powder coated/anodized concealed metal boxes required for suitable number of modules, for having electronic fan regulators, bell push, electronic buzzer, 5pin 6Amp., 6pin 16/20Amp. Sockets and 6/16/20Amp. Swithces (Screw Type Modular Accessories) etc., and covered with Frame Plate etc., &amp; including the cost of required number of modular switches/ sockets, step type electronic fan regulator 100watts, PVC connector (For Fan Box and Electronic Buzzer), PVC Bush, Steel Hooks, Circular Inspection Box (Recessed Type and Deep Type) conduit pipe &amp; copper wire and other Petty material etc. including the cost of cutting and filling up of chases:-</t>
  </si>
  <si>
    <t>Wiring Fan point with Sheet Metal fan box (Shape Hexagonal &amp; Sheet Thickness not less than 1.6mm) in 1.5mm² Copper conductor cable with step type electronic fan regulator 100watts.</t>
  </si>
  <si>
    <t>Wiring light point in PVC insulated copper conductor single core FRLS cable (ISI marked) overall 1.5 sq. mm,1100volts grade.</t>
  </si>
  <si>
    <t>Wiring call-bell point in 1.5mm² Copper conductor cable with bell push and electronic buzzer 230 Volts AC (including the cost of bell push, electronic buzzer &amp; powder coated concealed metal box for electronic buzzer).</t>
  </si>
  <si>
    <t>Wiring 3 pin 6 Amp. wall socket (Shuttered) point in PVC insulated copper conductor single core FRLS cable (ISImarked) overall 1.5 sq. mm, 1100volts grade complete with bonding to existing earth with PVC insulated copper conductor single core FRLS cable (ISI marked) overall 1sq. mm, 1100volts grade.</t>
  </si>
  <si>
    <t>Wiring 3 Pin 6 Amp. Plug control comprising wall socket (shuttered) and switch including bonding to existing earth with PVC insulated copper conductor single core FRLS cable (ISI marked) overall 1 sq. mm, 1100volts grade complete.</t>
  </si>
  <si>
    <t>Wiring 3 pin 16/20 amp. power plug control (shuttered) and switch.</t>
  </si>
  <si>
    <t>Wiring light point in PVC insulated copper conductor single core FR cable (ISI marked) overall 1.5 sq. mm,1100volts grade complete without control switch.</t>
  </si>
  <si>
    <t>Wiring light point in PVC insulated copper conductor single core FR cable (ISI marked) overall 1.5 sq. mm,1100volts grade complete with double control switches.</t>
  </si>
  <si>
    <t>Wiring TV sockets and Telephone socket points in powder coated/anodized concealed metal boxes recessed in wall required for suitable number of modules, for having TV sockets, Telephone sockets RJ11 &amp; RJ45 (one module) etc., and covered with Frame Plate etc., &amp; including the cost of required number of modular TV sockets, Telephone sockets RJ11 &amp; RJ45 (one module) and other petty material etc. including the cost of cutting and filling up of chases:-</t>
  </si>
  <si>
    <t>Wiring TV socket point (one module)</t>
  </si>
  <si>
    <t>Wiring Telephone socket point RJ11 (one module)</t>
  </si>
  <si>
    <t>PVC INSULATED SINGLE CORE FR COPPER CONDUCTOR CABLE:</t>
  </si>
  <si>
    <t>Supply and erection of PVC insulated single core FRLS copper conductor cable ISI marked left bare in pipe or casing of suitable size excluding the cost of supply and erection of pipe or casing.</t>
  </si>
  <si>
    <t>PVC insulated copper conductor single core FR cable (ISI marked) overall 1 sq.mm, 1100volts grade</t>
  </si>
  <si>
    <t>PVC insulated copper conductor single core FR cable (ISI marked) overall 1.5 sq.mm, 1100volts grade</t>
  </si>
  <si>
    <t>PVC insulated copper conductor single core FRLS cable (ISI marked) overall 2.5 sq.mm, 1100volts grade</t>
  </si>
  <si>
    <t>PVC insulated copper conductor single core FR cable (ISI marked) overall 4 sq.mm, 1100volts grade</t>
  </si>
  <si>
    <t>PVC insulated copper conductor single core FRLS cable (ISI marked) overall 6 sq.mm, 1100volts grade</t>
  </si>
  <si>
    <t>PVC insulated copper conductor single core FR cable (ISI marked) overall 10 sq.mm, 1100volts grade</t>
  </si>
  <si>
    <t>PVC insulated copper conductor single core FR cable (ISI marked) overall 16 sq.mm, 1100volts grade</t>
  </si>
  <si>
    <t>XLPE/ PVC INSULATED ARMOURED CABLES</t>
  </si>
  <si>
    <t>Aluminium conductor XLPE/ PVC insulated PVC sheathed armoured and served cable working voltage 1100volts grade 95sq.mm (3 ½ Core)</t>
  </si>
  <si>
    <t>Aluminium conductor XLPE/ PVC insulated PVC sheathed armoured and served cable working voltage 1100volts grade 50sq.mm (3 ½ Core)</t>
  </si>
  <si>
    <t>XLPE/ PVC INSULATED ARMOURED CABLES (LOOSE):</t>
  </si>
  <si>
    <t>Supply &amp; laying of aluminium conductor XLPE/ P.V.C.insulated armoured and served cable to be laid loose in the existing trench or pipe as per PWD General Specidications 2010:-</t>
  </si>
  <si>
    <t>HEAVY GUAGE WELDED CONDUIT PIPES:</t>
  </si>
  <si>
    <t>Supply &amp; erection of pipe for wiring purposes including bends,inspection boxes etc., where necessary including painting as per PWD General Specifications 2010:-</t>
  </si>
  <si>
    <t>Heavy gauge welded conduit pipe 20mm dia. (ISI marked 1.60mm thick) Flushed</t>
  </si>
  <si>
    <t>Heavy gauge welded conduit pipe 25mm dia. (ISI marked 1.60mm thick) Flushed</t>
  </si>
  <si>
    <t>Heavy gauge welded conduit pipe 32mm dia. (ISI marked 1.60mm thick) Flushed</t>
  </si>
  <si>
    <t>Heavy gauge welded conduit pipe 40mm dia. (ISI marked 1.60mm thick) Flushed</t>
  </si>
  <si>
    <t>Heavy gauge welded conduit pipe 50mm dia. (ISI marked 1.60mm thick) Flushed</t>
  </si>
  <si>
    <t>Supply and erection of PVC flexible pipe complete with compression glands, having locking arrangement,check-nuts as required :-</t>
  </si>
  <si>
    <t>PVC flexible pipe 20mm dia.</t>
  </si>
  <si>
    <t>PVC flexible pipe 25mm dia.</t>
  </si>
  <si>
    <t>PVC conduit pipe 25mm dia.ISI marked 2mm thick</t>
  </si>
  <si>
    <t>Size 20mm dia.</t>
  </si>
  <si>
    <t>Size 32mm dia.</t>
  </si>
  <si>
    <t>Size 40mm dia.</t>
  </si>
  <si>
    <t>Copper conductor 6sq.mm 6 core.</t>
  </si>
  <si>
    <t>Copper conductor  10sq.mm 6 core.</t>
  </si>
  <si>
    <t>MINIATURE CIRCUIT BREAKERS/ RCBO's/ RCCB's:</t>
  </si>
  <si>
    <t>Supply and erection of Miniature Circuit Breakers/ RCBO's/RCCB's in the existing MCB distribution board as per PWD General Specifications 2010 including connections with suitable size of thimbles/lugs.</t>
  </si>
  <si>
    <t>GROUP-A: (Siemens (Beta Guard), Legrand (Lexic) &amp; Schneider (Neo Break).</t>
  </si>
  <si>
    <t>Miniature circuit breaker single pole 6 to 32amp. (Breaking capacity 10kA, Curve-C) suitable for 240/ 415 volts 50cycles AC supply</t>
  </si>
  <si>
    <t>Miniature circuit breaker four pole 40amp. (Breaking capacity 10kA, Curve-C) suitable for 240/ 415 volts 50cycles AC supply</t>
  </si>
  <si>
    <t>Miniature circuit breaker four pole 50, 63amp. (Breaking capacity 10kA, Curve-C) suitable for 240/ 415 volts 50cycles AC supply</t>
  </si>
  <si>
    <t>RCCB's:</t>
  </si>
  <si>
    <t>Residual Current Circuit Breaker (RCCB for earth leakage protection) double pole 32/40amp., sensitivity 100mA (as per standard IEC 61008) suitable for 240/415 volts 50 cycles AC supply</t>
  </si>
  <si>
    <t>Residual Current Circuit Breaker (RCCB for earth leakage protection) double pole 63amp., sensitivity 100mA (as per standard IEC 61008) suitable for 240/415 volts 50 cycles AC supply</t>
  </si>
  <si>
    <t>SHEET METAL DOUBLE DOOR DISTRIBUTION BOARD FOR MCB/ RCBO/ RCCB's:</t>
  </si>
  <si>
    <t>Supply and erection of sheet metal double door distribution boards of suitable size and of required no. of ways for mounting miniature circuit breakers/ RCBO's/ RCCB's in the existing MCB distribution board as per PWD General Specifications 2010 including connections with suitable size of thimbles and bonding to existing earth etc.</t>
  </si>
  <si>
    <t>Sheet metal double door S.P. &amp; N. distribution board (dust protected) provided with bus bar, neutral link and din bar, suitable for incorporating MCB's/ RCBO/ RCCB's, 4 way each</t>
  </si>
  <si>
    <t>Sheet metal double door T.P. &amp; N. distribution board (dust protected) provided with bus bar, neutral link and din bar, suitable for incorporating FP/ TPN MCB's/ isolators for incoming and DP/ SP &amp; N/ Single Pole MCB's/ RCBO/ RCCB's for outgoing 8 way each</t>
  </si>
  <si>
    <t>Sheet metal double door T.P. &amp; N. distribution board (dust protected) provided with bus bar, neutral link and din bar, suitable for incorporating FP/ TPN MCB's/ isolators for incoming and DP/ SP &amp; N/ Single Pole MCB's/ RCBO/ RCCB's for outgoing 12 way eac</t>
  </si>
  <si>
    <t xml:space="preserve">Fixtures </t>
  </si>
  <si>
    <t>Supply and erection of switches, sockets, power switch and sockets and other accessories (flush piano type/ modular accessories) in the existing bakelite/ modular cover frame including connections and petty material etc.</t>
  </si>
  <si>
    <t>Ceiling rose (flush piano type)</t>
  </si>
  <si>
    <t>Bakelite batten holder large size</t>
  </si>
  <si>
    <t xml:space="preserve">Each </t>
  </si>
  <si>
    <t xml:space="preserve">Earthing of Sheet  metal/ iron clad switches   and  metallic cases etc., with 20 mm x 3 mm thick electrolytic copper tape rivetted (with 10 nos. copper rivets) to 30 cm x 120 cm x 3 mm thick tinned copper plate (made cylindrical) burried 10 metre below ground level in the hole of excavation having bore dia. 125mm and surrounded by salt &amp; charcoal dust mixture (20 kg.) including fixing the copper tape on wall and in floor etc.,  up to 13 metre in length (including bore length). G.I. pipe 20mm dia. (A-class) should be laid in the hole of excavation from bore surface level to 1 feet below ground level and having wire mesh funnel fixed on the top level of the pipe. 300mm x 300mm x 300mm deep haudi of bricks finished with 1:4 cement plaster and haudi covered with cast iron lid having size 300mm x 300mm around the hole of excavation. </t>
  </si>
  <si>
    <t>Supply and Erection of 20mm x 3mm thick copper tape (As additional length).</t>
  </si>
  <si>
    <t>Providing, cutting to required size, making holes, fixing handles for lifting &amp; laying in position of mild sttel cheqyered plates of desired thickness.</t>
  </si>
  <si>
    <t>Total weight</t>
  </si>
  <si>
    <t>qtl.</t>
  </si>
  <si>
    <t>Total Rate</t>
  </si>
  <si>
    <t>NSR</t>
  </si>
  <si>
    <t>Cold twisted deformed (Ribbed/ Tor Steel Bar)Bars Fe 500 grade as per IS 1786-1985, for R.C.C works, where not including in the complete rate of RCC including bending and placing in position complete</t>
  </si>
  <si>
    <t>TOTAL CIVIL WORKS</t>
  </si>
  <si>
    <t>TOTAL PUBLIC HEALTH SERVICES</t>
  </si>
  <si>
    <t>Wire gauge Hollock wood door shutter without springs housed in chowkhat.</t>
  </si>
  <si>
    <t>Providing, laying,  fixing,  testing  and  commissioning of  'C' Class  heavy  duty MS Pipe conforming to Indian Standard IS 1239/3589 including fittings  like tees, bends,  sockets, elbows, flanges,  tapers,  nuts  bolts,  gaskets etc. in ground with  anti  corrosive  treatment with  wrapping coating   tape (4mm  pypkote tape)  as  per  IS  :  10221  including cost  of primer   etc.   excluding  cost   of   excavation   and  refilling complete in all resepcts.</t>
  </si>
  <si>
    <t>TOTAL ELECTRICAL WORKS</t>
  </si>
  <si>
    <t>Miniature circuit breaker double pole 6 to 32amp. (Breaking capacity 10kA, Curve-C) suitable for 240/ 415 volts 50cycles AC supply</t>
  </si>
  <si>
    <t xml:space="preserve">Supply &amp; Fixing of  window shutters fabricated from sheet roll formed out of 0.58mm thick galvanised sheet ( base steel as per IS:513) with zinc of 120 gm./sqm. steel sheet pre coated ( as per approved colour) with polyster paint of 12-16 micrones under coat of EPOXY primer &amp; back coated with ALKYD backer of 5-7 micrones total thickness of coating 0.58 mm. of approved shade,fixed in position by means of  screws complete in all respects as per drawing, design , speciications &amp; entire satsifaction of Engineer in charge.Glazed window shutters section 47x20mm ( without glass)
</t>
  </si>
  <si>
    <t>G.TOTAL</t>
  </si>
  <si>
    <t xml:space="preserve">ii </t>
  </si>
  <si>
    <t>ix</t>
  </si>
  <si>
    <t>Supply &amp; laying of XLPE/ P.V.C.insulated PVC sheathed armoured and served cable to be laid 1 m below ground level including excavation, sand cushioning,covering with sand &amp; bricks and back filling the trench etc.,ofthe required size as per PWD GeneralSpecifications 2010:-</t>
  </si>
  <si>
    <t>xv</t>
  </si>
  <si>
    <t>xxiv</t>
  </si>
  <si>
    <t>33.10 B</t>
  </si>
  <si>
    <t>Excavation in Soil (any type) using Hydraulic Excavator CK 90 and Tippers with Disposal up to 450 metres. Excavation for roadwork in soil with hydraulic excavator of 0.9 cum bucket capacity including cutting and loading in tippers, trimming bottom and sides</t>
  </si>
  <si>
    <t>Appx Quantities</t>
  </si>
  <si>
    <t>Description of items</t>
  </si>
  <si>
    <t>CSR/ DSR no.</t>
  </si>
  <si>
    <t>S.No</t>
  </si>
  <si>
    <t>Centering and shuttering for columns                  ( circular or curved in plan)</t>
  </si>
  <si>
    <t>Providing and fixing glazing in aluminium door, window, ventilator shutters and partitions etc. with PVC Plug/ neoprene gasket etc. complete as per the architectural drawings and the directions of engineer-in-charge . (Cost of aluminium snap beading shall be paid in basic item) Float glass panes of 5.5 mm thickness</t>
  </si>
  <si>
    <t>Finishing walls with Premium Acrylic smooth exterior paint with silicon additives of required shade with two coats applied @ 1.43litre/10 sqm over and including base coat of water proofing Cement Paint applied @ 2.20 Kg/10 sqm</t>
  </si>
  <si>
    <t>Applying priming coat with metal primer on new steel or iron work including preparation of surface. With special quality paint</t>
  </si>
  <si>
    <t xml:space="preserve">Windows frame of size 72mm x 55mm and centre mullion 72mmx50mm with double rebate.complete in all respects as per drawing, design , speciications &amp; entire satsifaction of Engineer in charge. Supply &amp; Fixing of  window frames (Chowkats) including mulions consisting of frame fabricated from sheet roll formed out of 0.58mm thick galvanised sheet as per IS :277 ( base steel as per IS:513) with zinc of 120 gm./sqm. steel sheet pre coated ( as per approved colour) with polyster paint of 12-16 micrones under coat of EPOXY primer &amp; back coated with ALKYD backer of 5-7 micrones total thickness of coating 0.58 mm. of approved shade,fixed in position by means of PVC &amp; metal hold fastners with PVC cap 
</t>
  </si>
  <si>
    <t xml:space="preserve">Providing and supplying aluminium extruded tubular and other aluminium sections as per the architectural drawings and approved shop drawings , the aluminium quality as per grade 6063 T5 or T6 as per BS 1474,including super durable powder coating of 60-80 microns conforming to AAMA 2604 of required colour and shade as approved by the Engineer-in-Charge.( The item includes cost of material such as cleats, sleeves, screws etc. necessary for fabrication of extruded aluminium frame work. Nothing extra shall be paid on this account). Designing, fabricating, testing, protection, installing and fixing in position semi (grid) unitized system of structural glazing (with open joints) for linear as well as curvilinear portions of the building for all heights and all levels, including: a) Structural analysis &amp; design and preparation of shop drawings for the specified design loads conforming to IS 875 part III (the system must passed the proof test at 1.5 times design wind pressure without any failure), including functional design of the aluminum sections for fixing glazing panels of various thicknesses, aluminium cleats, sleeves and splice plates etc. gaskets, screws, toggles, nuts, bolts, clamps etc., structural and weather silicone sealants, flashings, fire stop (barrier)-cum-smoke seals, microwave cured EPDM gaskets for water tightness, pressure equalisation &amp; drainage and protection against fire hazard including: 
b) Fabricating and supplying serrated M.S. hot dip galvanised / Aluminium alloy of 6005 T5 brackets of required sizes, sections and profiles etc. to accommodate 3 Dimentional movement for achieving perfect verticality and fixing structural glazing system rigidly to the RCC/ masonry/structural steel framework of building structure using stainless steel anchor fasteners/ bolts, nylon seperator to prevent bimetallic contacts with nuts and washers etc. of stainless steel grade 316, of the required capacity and in required numbers.
c) Providing and filling, two part pump filled, structural silicone sealant and one part weather silicone sealant compatible with the structural silicone sealant of required bite size in a clean and controlled factory/ work shop environment , including double sided spacer tape, setting blocks and backer rod, all of approved grade, brand and manufacture,as per the approved sealant design, within and all around the perimeter for holding glass.
d) Providing and fixing in position flashings of solid aluminium sheet 1 mm thick and of sizes, shapes and profiles, as required as per the site conditions, to seal the gap between the building structure and all its interfaces with curtain glazing to make it watertight.
e) Making provision for drainage of moisture/ water that enters the curtain glazing system to make it watertight, by incorporating principles of pressure equalization, providing suitable gutter profiles at bottom (if required), making necessary holes of required sizes and of required numbers etc. complete. This item includes cost of all inputs of designing, labour for fabricating and installation of aluminium grid, installation of glazed units, T&amp;P, scaffolding and other incidental charges including wastages etc., enabling temporary structures and services, cranes or cradles etc. as described above and as specified.The item includes the cost of getting all the structural and functional design including shop drawings checked by a structural designer, dully approved by Engineer-in-charge. The item also includes the cost of all mock ups at site, cost of all samples of the individual components for testing in an approved laboratory, field tests on the assembled working structural glazing as specified, cleaning and protection till the handing over of the building for occupation. 
The item also includes the cost of all mock ups at site, cost of all samples of the individual components for testing in an approved laboratory, field tests on the assembled working structural glazing as specified, cleaning and protection till the handing over of the building for occupation. In the end, the Contractor shall provide a water tight structural glazing having all the performance characteristics etc. all complete as required, as per the Architectural drawings, as per item description, as specified,as per the approved shop drawings and as directed by the Engineer in charge.
1. Performance Laboratory Test for Air Leakage Test (-50pa to – 300pa) &amp; (+50pa to +300pa) as per ASTM E-283-04 testing method for a range of testing limit 1 to 200 mVhr”.
2. Static Water Penetration Test. (50pa to 1500pa) as per ASTME- 331-09 testing method for a range up to 2000 ml.”
3. Dynamic Water Penetration (50pa to 1500pa) as per AAMA 501.01- 05 testing method for a range upto 2000 ml”.                                                                                                                                              4. Structural Performance Deflection and deformation by static air pressure test (1.5 times desing wind pressure without any failure) as per ASTME-330-10 testing method for a range upto 50 mm”
5. Seismic Movement Test (upto 30 mm) as per AAMA 501.4-09 testing method for Qualitative test” Tests to be conducted on site
6. Onsite Test for Water Leakage for a pressure range 50 kpa to 240 kpa (35psi) upto 2000ml”
Providing, assembling and supplying vision glass panels (IGUs) comprising of hermetically-sealed 6-12- 6 mm insulated glass (double glazed) vision panel units of size and shape as required and specified,comprising of an outer heat strengthened float glass 6mm thick, of approved colour and shade with reflective soft coating on surface # 2 of approved colour and shade, an inner Heat strengthned clear float glass 6mm thick, spacer tube 12mm wide, dessicants, including primary seal and secondary seal (structural silicone sealant) etc. all complete for the required performances, as per the Architectural drawings, as per the approved shop drawings, as specified and as 
directed by the Engineer-in-Charge. The IGUs shall be assembled in the factory/ workshop of the glass processor. (Payment for fixing of IGU Panels in the curtain glazing is included in cost of item No.26.2) For payment, only the actual area of glass on face # 1 of the glass panels (excluding the areas of the grooves and weather silicone sealant) provided and fixed in position, shall be measured in sqm. 
Note:- 1. The cost of providing extruded aluminium frames, shadow boxes, extruded aluminium section capping for fixing in the grooves of the curtain glazing and vermin proof stainless steel wire mesh shall be paid for separately under relevant items under this subhead.However, for the purpose of payment, only the actual area of structural glazing (including width of grooves ) on the external face shall be measured in sqm. up to two decimal places.
Note:-2. The following performance test are to be conducted on structural glazing system if area of structural glazing exceeds 2500 Sqm from the certified laboratories accreditated by NABL(National Accreditation Board for Testing and Calibration Laboratories), Department of Science &amp; Technologies, India. Cost of testing is payable separately. The NIT approving authority will decide the necessity of testing on the basis of cost of the work, cost of the test and importance of the work. Performance Testing of Structural glazing system Tests to be conducted in the NBL Certified laboratories
(i) Coloured tinted float glass 6mm thick substrate with reflective soft coating on face # 2, + 12mm Airgap + 6mm Heat Strengthened clear Glass of approved make having properties as visible Light transmittance (VLT) of 25 to 35 %, Light reflection internal 10 to 15%, light reflection external 10 to 20 %, shading coefficient (0.25- 0.28) and U value of 3.0 to 3.3 W/m2 degree K etc. The properties of
performance glass shall be decided by technical sanctioning authority as per the site requirement.
</t>
  </si>
  <si>
    <t>Bailing out water from the trenches for making new connections in fully charged pipe lines including cleaning trimming and dressing the trenches to correct alignment and grade as required by theEngineer-in-charge.Size of the main with which connection is to be made. Upto 300mm i/d</t>
  </si>
  <si>
    <t>600mm x 900mm inside with 455mm x 455mm cover and frame light duty double seal</t>
  </si>
  <si>
    <t>Construction of brick masonry inspection chambers size as given below upto 0.60 m average depth in 1:5 cement sand mortar, lime concrete with 40 per cent lime mortar 2:3 in foundation, cement concrete 1:2:4 benching 12.50mm thick cement plaster 1:2 with a floating coat of 1mm thick of neat cement, R.C.C.1:2:4 slabs 100mm thick cement concrete topping50mm thick with 455mm x 455mm, 455mm x 610mm inside light duty C.I. inspection chamber cover and frame (Weight as per I.S.I specifications) painted with 3 coats of black bitumastic paint conforming to I.S.I complete as per standard design.</t>
  </si>
  <si>
    <t>Extra for every 0.30 m depth of inspection chamber.600mm x 900mm</t>
  </si>
  <si>
    <t>Providing and fixing jet spray with 2'-6" long PVC pipe.With C.P. Brass nut</t>
  </si>
  <si>
    <t>Providing and fixing partitions for different type of urinals. Vitreous white Chinaware Partition Large partitions size 835mm x355mm</t>
  </si>
  <si>
    <t>NSR CSR based</t>
  </si>
  <si>
    <t xml:space="preserve">CSR based </t>
  </si>
  <si>
    <t xml:space="preserve">Charge. (Glazing and paneling to be paid for separately) </t>
  </si>
  <si>
    <t>Galvanised iron flexible pipe complete as additional length</t>
  </si>
  <si>
    <t>Bill of Quantites for the Construction of Hostel blocks one each for Boys &amp; Girls (Similar to M &amp; F blocks) including internal &amp; external Public Health &amp; Electrical Services at RGNUL campous Siduwal Patiala.</t>
  </si>
  <si>
    <t>Erection of exhaust fan on the wall/ window grill having connection with PVC insulated PVC sheathed two single core copper conductor (FRLS) cable 0.75mm sq. complete.</t>
  </si>
  <si>
    <t xml:space="preserve">Erection of ceiling fan having connection with PVC insulated PVC sheathed two single core copper conductor (FRLS) cable 0.75mm sq. complete. </t>
  </si>
  <si>
    <t xml:space="preserve">Erection of wall bracket /ceiling fittings of all sizes  per fitting, complete with all accessories including connection etc. as required. of Surface tube light 1x36 watt with tube rod </t>
  </si>
  <si>
    <t xml:space="preserve">Erection of wall bracket /ceiling fittings of all sizes  per fitting, complete with all accessories including connection etc. Recess/surface Ceiling LED lights 6 watt </t>
  </si>
  <si>
    <t xml:space="preserve">Erection of wall bracket /ceiling fittings of all sizes  per fitting, complete with all accessories including connection etc. Recessed Led Light 18 watt </t>
  </si>
  <si>
    <t>DSR 2014</t>
  </si>
  <si>
    <t>CSR 33.28 A (i)</t>
  </si>
  <si>
    <t>CSR 33.28 A (iii)</t>
  </si>
  <si>
    <t>Size 1500 mm x 600 mm or any other size</t>
  </si>
  <si>
    <t>Ltr</t>
  </si>
  <si>
    <t>TOTAL</t>
  </si>
  <si>
    <t>Preparation of plywood surface for painting including sand papering the surface and applying filling with approved quality fillers consisting of white lead, linseed oil, Varnish, and Chalk Mitti including finishing the surface to required finish complete.</t>
  </si>
  <si>
    <t>Coloured glazed tiles 20 cm x 20 cm and 5 mm thick in skirting and dado on 12 mm thick cement plaster 1:3 in base an joined with white cement slurry in joints including bevelled corners.</t>
  </si>
  <si>
    <t>Providing and Fixing of Copper Sheet 16
Gauge 350mm wide in "V" or "U" shape on expansion joint including covering with C. Concrete complete in all respect as per specificationsand to the entire satisfaction of engineer- in- charge.</t>
  </si>
  <si>
    <t>Providing and fixing of false ceiling at all heights of 600x600x15mm / 600 * 1200 * 15mm ceiling   tiles  of  type  DUNE  RH-99  laid  in   grid system. The frame work comprise of made of Gl 120 GSM coating with minimum 0.3mm thickness main runner spaced at 1200mm centre to centre securely fixed to the structural soffit by approved hangers at 1200mm  maximum centres. Hangersa (GI wire of 4mm dia) to be fixed by approved roof plug, level adjusters and screw etc. The last hanger at the end of each main runner should not be greater than 450mm from the adjacent wall. Flush fitting 1200mm long cross tees (with double stiching) to be interlocked between main runners at 600mm centres to form 1200x600mm modules. Cut across tees longer than 600mm to be supported independently. 600x600mm modules to be formed by fitting 600mm long flush fitting cross tees centrally between the 1200mm cross tees. Perimeter trim to be Armstrong wall angle secured to walls at 450mm maximum centres complete in all respects as per specifications.</t>
  </si>
  <si>
    <t>115 mm thick brick wall with every fourth course reinforced with hoop iron laid in            1 :4 cement sand mortar in super structure.</t>
  </si>
  <si>
    <t>Centering and shuttering for columns            (Square or Rectangular or polygonal in plan)</t>
  </si>
  <si>
    <t>20mm thick cement plaster damp proof course 1:3 with two coats of bitumen at 1.65 kg. per Sq Metre. laid hot and sanded. Vertical</t>
  </si>
  <si>
    <t>15.49  (a)</t>
  </si>
  <si>
    <t>11.29 (a)</t>
  </si>
  <si>
    <t>(a)</t>
  </si>
  <si>
    <t>(C)</t>
  </si>
  <si>
    <t>11.29 (C)</t>
  </si>
  <si>
    <t>xxvi</t>
  </si>
  <si>
    <t>vii</t>
  </si>
  <si>
    <t>x</t>
  </si>
  <si>
    <t>(xix) i</t>
  </si>
  <si>
    <t>(xix) ii</t>
  </si>
  <si>
    <t>33.11 xxiii</t>
  </si>
  <si>
    <t>End termination of cables with brass glands &amp; lugs including cutting of ms sheet(hole) for cable entry,connections etc. complete in all respect.</t>
  </si>
  <si>
    <t>xvi</t>
  </si>
  <si>
    <t>xlv</t>
  </si>
  <si>
    <t>xlvi</t>
  </si>
  <si>
    <t>(i)</t>
  </si>
  <si>
    <t>xxi</t>
  </si>
  <si>
    <t>xxii</t>
  </si>
  <si>
    <t>xiii</t>
  </si>
  <si>
    <t>(i)b</t>
  </si>
  <si>
    <t>33.14  (i)</t>
  </si>
  <si>
    <t>Say Rs.</t>
  </si>
</sst>
</file>

<file path=xl/styles.xml><?xml version="1.0" encoding="utf-8"?>
<styleSheet xmlns="http://schemas.openxmlformats.org/spreadsheetml/2006/main">
  <numFmts count="2">
    <numFmt numFmtId="164" formatCode="0.0"/>
    <numFmt numFmtId="165" formatCode="0.000"/>
  </numFmts>
  <fonts count="25">
    <font>
      <sz val="11"/>
      <color theme="1"/>
      <name val="Calibri"/>
      <family val="2"/>
      <scheme val="minor"/>
    </font>
    <font>
      <b/>
      <sz val="10"/>
      <name val="Arial"/>
      <family val="2"/>
    </font>
    <font>
      <b/>
      <sz val="9"/>
      <color theme="1"/>
      <name val="Arial"/>
      <family val="2"/>
    </font>
    <font>
      <sz val="10"/>
      <name val="Arial"/>
      <family val="2"/>
    </font>
    <font>
      <sz val="9"/>
      <color theme="1"/>
      <name val="Arial"/>
      <family val="2"/>
    </font>
    <font>
      <sz val="10"/>
      <color theme="1"/>
      <name val="Arial"/>
      <family val="2"/>
    </font>
    <font>
      <b/>
      <sz val="10"/>
      <color theme="1"/>
      <name val="Arial"/>
      <family val="2"/>
    </font>
    <font>
      <sz val="9"/>
      <color rgb="FF000000"/>
      <name val="Arial"/>
      <family val="2"/>
    </font>
    <font>
      <sz val="10"/>
      <color rgb="FF000000"/>
      <name val="Arial"/>
      <family val="2"/>
    </font>
    <font>
      <b/>
      <sz val="10"/>
      <color rgb="FF000000"/>
      <name val="Arial"/>
      <family val="2"/>
    </font>
    <font>
      <b/>
      <sz val="11"/>
      <color theme="1"/>
      <name val="Arial"/>
      <family val="2"/>
    </font>
    <font>
      <i/>
      <sz val="10"/>
      <color theme="1"/>
      <name val="Arial"/>
      <family val="2"/>
    </font>
    <font>
      <b/>
      <sz val="9"/>
      <color rgb="FF000000"/>
      <name val="Arial"/>
      <family val="2"/>
    </font>
    <font>
      <sz val="11"/>
      <color rgb="FFFF0000"/>
      <name val="Calibri"/>
      <family val="2"/>
      <scheme val="minor"/>
    </font>
    <font>
      <b/>
      <sz val="11"/>
      <color theme="1"/>
      <name val="Calibri"/>
      <family val="2"/>
      <scheme val="minor"/>
    </font>
    <font>
      <sz val="11"/>
      <color theme="1"/>
      <name val="Arial"/>
      <family val="2"/>
    </font>
    <font>
      <b/>
      <sz val="11"/>
      <color rgb="FFFF0000"/>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9"/>
      <color theme="1"/>
      <name val="Helvetica"/>
    </font>
    <font>
      <b/>
      <sz val="9"/>
      <name val="Arial"/>
      <family val="2"/>
    </font>
    <font>
      <sz val="9"/>
      <name val="Arial"/>
      <family val="2"/>
    </font>
    <font>
      <b/>
      <sz val="9"/>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3" fillId="0" borderId="0"/>
    <xf numFmtId="0" fontId="18" fillId="0" borderId="0" applyNumberFormat="0" applyFill="0" applyBorder="0" applyAlignment="0" applyProtection="0"/>
    <xf numFmtId="0" fontId="19" fillId="0" borderId="0" applyNumberFormat="0" applyFill="0" applyBorder="0" applyAlignment="0" applyProtection="0"/>
  </cellStyleXfs>
  <cellXfs count="100">
    <xf numFmtId="0" fontId="0" fillId="0" borderId="0" xfId="0"/>
    <xf numFmtId="0" fontId="8" fillId="0" borderId="1" xfId="0" applyFont="1" applyFill="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2" fillId="0" borderId="1" xfId="0" applyFont="1" applyBorder="1" applyAlignment="1">
      <alignment horizontal="center" vertical="top" wrapText="1"/>
    </xf>
    <xf numFmtId="0" fontId="5" fillId="0" borderId="1" xfId="0" applyFont="1" applyBorder="1" applyAlignment="1">
      <alignment horizontal="justify" vertical="top" wrapText="1"/>
    </xf>
    <xf numFmtId="0" fontId="4" fillId="0" borderId="1" xfId="0" applyFont="1" applyBorder="1" applyAlignment="1">
      <alignment horizontal="justify" vertical="top" wrapText="1"/>
    </xf>
    <xf numFmtId="0" fontId="1" fillId="0" borderId="1" xfId="0" applyFont="1" applyFill="1" applyBorder="1" applyAlignment="1">
      <alignment horizontal="center" vertical="top"/>
    </xf>
    <xf numFmtId="0" fontId="3" fillId="0" borderId="1" xfId="0" applyFont="1" applyFill="1" applyBorder="1" applyAlignment="1">
      <alignment horizontal="justify" vertical="top" wrapText="1"/>
    </xf>
    <xf numFmtId="0" fontId="1" fillId="0" borderId="1" xfId="0" applyFont="1" applyFill="1" applyBorder="1" applyAlignment="1">
      <alignment horizontal="justify" vertical="top" wrapText="1"/>
    </xf>
    <xf numFmtId="0" fontId="3" fillId="0" borderId="1" xfId="0" applyFont="1" applyFill="1" applyBorder="1" applyAlignment="1">
      <alignment horizontal="justify" vertical="top"/>
    </xf>
    <xf numFmtId="0" fontId="5" fillId="0" borderId="1" xfId="0" applyFont="1" applyFill="1" applyBorder="1" applyAlignment="1">
      <alignment vertical="top" wrapText="1"/>
    </xf>
    <xf numFmtId="0" fontId="5" fillId="0" borderId="1" xfId="0" applyFont="1" applyFill="1" applyBorder="1" applyAlignment="1">
      <alignment horizontal="justify" vertical="top" wrapText="1"/>
    </xf>
    <xf numFmtId="0" fontId="0" fillId="0" borderId="0" xfId="0" applyAlignment="1">
      <alignment vertical="top"/>
    </xf>
    <xf numFmtId="0" fontId="14" fillId="0" borderId="0" xfId="0" applyFont="1"/>
    <xf numFmtId="0" fontId="10" fillId="0" borderId="1" xfId="0" applyFont="1" applyBorder="1" applyAlignment="1">
      <alignment horizontal="justify" vertical="top" wrapText="1"/>
    </xf>
    <xf numFmtId="0" fontId="6" fillId="0" borderId="1" xfId="0" applyFont="1" applyBorder="1" applyAlignment="1">
      <alignment horizontal="justify" vertical="top" wrapText="1"/>
    </xf>
    <xf numFmtId="0" fontId="0" fillId="0" borderId="1" xfId="0" applyFill="1" applyBorder="1" applyAlignment="1">
      <alignment horizontal="center" vertical="top"/>
    </xf>
    <xf numFmtId="0" fontId="3"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0" fillId="0" borderId="1" xfId="0" applyFill="1" applyBorder="1" applyAlignment="1">
      <alignment horizontal="center"/>
    </xf>
    <xf numFmtId="2" fontId="0" fillId="0" borderId="1" xfId="0" applyNumberFormat="1" applyFill="1" applyBorder="1" applyAlignment="1">
      <alignment horizontal="center"/>
    </xf>
    <xf numFmtId="0" fontId="3" fillId="0" borderId="1" xfId="0" applyFont="1" applyFill="1" applyBorder="1" applyAlignment="1">
      <alignment horizontal="center"/>
    </xf>
    <xf numFmtId="2" fontId="3" fillId="0" borderId="1" xfId="0" applyNumberFormat="1" applyFont="1" applyFill="1" applyBorder="1" applyAlignment="1">
      <alignment horizontal="center"/>
    </xf>
    <xf numFmtId="0" fontId="3" fillId="0" borderId="1" xfId="0" applyFont="1" applyFill="1" applyBorder="1" applyAlignment="1">
      <alignment horizontal="center" wrapText="1"/>
    </xf>
    <xf numFmtId="0" fontId="5" fillId="0" borderId="1" xfId="0" applyFont="1" applyFill="1" applyBorder="1" applyAlignment="1">
      <alignment wrapText="1"/>
    </xf>
    <xf numFmtId="0" fontId="5" fillId="0" borderId="1" xfId="0" applyFont="1" applyFill="1" applyBorder="1" applyAlignment="1">
      <alignment horizontal="center" wrapText="1"/>
    </xf>
    <xf numFmtId="0" fontId="7" fillId="0" borderId="1" xfId="0" applyFont="1" applyFill="1" applyBorder="1" applyAlignment="1">
      <alignment horizontal="center" wrapText="1"/>
    </xf>
    <xf numFmtId="0" fontId="4" fillId="0" borderId="1" xfId="0" applyFont="1" applyBorder="1" applyAlignment="1">
      <alignment horizontal="center" wrapText="1"/>
    </xf>
    <xf numFmtId="0" fontId="0" fillId="0" borderId="1" xfId="0" applyBorder="1" applyAlignment="1"/>
    <xf numFmtId="0" fontId="0" fillId="0" borderId="1" xfId="0" applyBorder="1" applyAlignment="1">
      <alignment horizontal="center"/>
    </xf>
    <xf numFmtId="0" fontId="0" fillId="0" borderId="0" xfId="0" applyAlignment="1"/>
    <xf numFmtId="0" fontId="1" fillId="2" borderId="1" xfId="0" applyNumberFormat="1" applyFont="1" applyFill="1" applyBorder="1" applyAlignment="1">
      <alignment horizontal="center" vertical="top" wrapText="1"/>
    </xf>
    <xf numFmtId="0" fontId="1" fillId="0" borderId="1" xfId="0" applyNumberFormat="1" applyFont="1" applyBorder="1" applyAlignment="1">
      <alignment horizontal="center" vertical="top"/>
    </xf>
    <xf numFmtId="0" fontId="10" fillId="0" borderId="1" xfId="0" applyFont="1" applyBorder="1" applyAlignment="1">
      <alignment horizont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wrapText="1"/>
    </xf>
    <xf numFmtId="0" fontId="6" fillId="0" borderId="1" xfId="0" applyFont="1" applyFill="1" applyBorder="1" applyAlignment="1">
      <alignment horizontal="center" vertical="top" wrapText="1"/>
    </xf>
    <xf numFmtId="0" fontId="6" fillId="0" borderId="1" xfId="0" applyFont="1" applyBorder="1" applyAlignment="1">
      <alignment horizontal="center" wrapText="1"/>
    </xf>
    <xf numFmtId="0" fontId="0" fillId="0" borderId="0" xfId="0" applyFill="1"/>
    <xf numFmtId="0" fontId="14" fillId="0" borderId="1" xfId="0" applyFont="1" applyBorder="1" applyAlignment="1"/>
    <xf numFmtId="1" fontId="2" fillId="0" borderId="1" xfId="0" applyNumberFormat="1" applyFont="1" applyBorder="1" applyAlignment="1">
      <alignment horizontal="center" wrapText="1"/>
    </xf>
    <xf numFmtId="0" fontId="3" fillId="0" borderId="1" xfId="1" applyFont="1" applyFill="1" applyBorder="1" applyAlignment="1">
      <alignment horizontal="justify" vertical="top" wrapText="1"/>
    </xf>
    <xf numFmtId="0" fontId="0" fillId="0" borderId="1" xfId="0" applyFill="1" applyBorder="1" applyAlignment="1">
      <alignment horizontal="justify" vertical="top" wrapText="1"/>
    </xf>
    <xf numFmtId="0" fontId="3" fillId="0" borderId="1" xfId="0" applyNumberFormat="1" applyFont="1" applyFill="1" applyBorder="1" applyAlignment="1">
      <alignment horizontal="justify" vertical="top" wrapText="1"/>
    </xf>
    <xf numFmtId="0" fontId="8"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2" fillId="0" borderId="1" xfId="0" applyFont="1" applyFill="1" applyBorder="1" applyAlignment="1">
      <alignment horizontal="justify" vertical="top" wrapText="1"/>
    </xf>
    <xf numFmtId="0" fontId="0" fillId="0" borderId="0" xfId="0" applyAlignment="1">
      <alignment horizontal="justify" vertical="top"/>
    </xf>
    <xf numFmtId="2" fontId="4" fillId="0" borderId="1" xfId="0" applyNumberFormat="1" applyFont="1" applyFill="1" applyBorder="1" applyAlignment="1">
      <alignment horizontal="center" vertical="top" wrapText="1"/>
    </xf>
    <xf numFmtId="0" fontId="15" fillId="0" borderId="0" xfId="0" applyFont="1"/>
    <xf numFmtId="0" fontId="1" fillId="0" borderId="1"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2" fontId="14" fillId="0" borderId="1" xfId="0" applyNumberFormat="1" applyFont="1" applyFill="1" applyBorder="1" applyAlignment="1">
      <alignment horizontal="center"/>
    </xf>
    <xf numFmtId="0" fontId="9" fillId="0" borderId="1" xfId="0" applyFont="1" applyFill="1" applyBorder="1" applyAlignment="1">
      <alignment wrapText="1"/>
    </xf>
    <xf numFmtId="0" fontId="3" fillId="0" borderId="1" xfId="0" applyFont="1" applyBorder="1" applyAlignment="1">
      <alignment horizontal="center"/>
    </xf>
    <xf numFmtId="0" fontId="3" fillId="0" borderId="1" xfId="0" applyFont="1" applyBorder="1" applyAlignment="1">
      <alignment horizontal="center" wrapText="1"/>
    </xf>
    <xf numFmtId="2" fontId="5" fillId="0" borderId="1" xfId="0" applyNumberFormat="1" applyFont="1" applyFill="1" applyBorder="1" applyAlignment="1">
      <alignment horizontal="center" vertical="top" wrapText="1"/>
    </xf>
    <xf numFmtId="0" fontId="4" fillId="0" borderId="1" xfId="0" applyFont="1" applyFill="1" applyBorder="1" applyAlignment="1">
      <alignment wrapText="1"/>
    </xf>
    <xf numFmtId="165" fontId="4" fillId="0" borderId="1" xfId="0" applyNumberFormat="1" applyFont="1" applyFill="1" applyBorder="1" applyAlignment="1">
      <alignment horizontal="left" vertical="top" wrapText="1"/>
    </xf>
    <xf numFmtId="0" fontId="2" fillId="0" borderId="1" xfId="0" applyFont="1" applyBorder="1" applyAlignment="1">
      <alignment horizontal="justify" vertical="top" wrapText="1"/>
    </xf>
    <xf numFmtId="0" fontId="12" fillId="0" borderId="1" xfId="0" applyFont="1" applyBorder="1" applyAlignment="1">
      <alignment horizontal="justify" vertical="top" wrapText="1"/>
    </xf>
    <xf numFmtId="0" fontId="4" fillId="0" borderId="1" xfId="0" applyFont="1" applyBorder="1" applyAlignment="1">
      <alignment wrapText="1"/>
    </xf>
    <xf numFmtId="0" fontId="7" fillId="0" borderId="1" xfId="0" applyFont="1" applyBorder="1" applyAlignment="1">
      <alignment horizontal="justify" vertical="top" wrapText="1"/>
    </xf>
    <xf numFmtId="0" fontId="10" fillId="0" borderId="0" xfId="0" applyFont="1" applyAlignment="1">
      <alignment vertical="top"/>
    </xf>
    <xf numFmtId="0" fontId="10" fillId="0" borderId="0" xfId="0" applyFont="1" applyAlignment="1">
      <alignment horizontal="justify" vertical="top"/>
    </xf>
    <xf numFmtId="0" fontId="10" fillId="0" borderId="0" xfId="0" applyFont="1" applyAlignment="1"/>
    <xf numFmtId="0" fontId="10" fillId="0" borderId="0" xfId="0" applyFont="1"/>
    <xf numFmtId="0" fontId="5" fillId="0" borderId="1" xfId="0" applyFont="1" applyBorder="1" applyAlignment="1">
      <alignment horizontal="center" wrapText="1"/>
    </xf>
    <xf numFmtId="0" fontId="5" fillId="0" borderId="1" xfId="0" applyFont="1" applyFill="1" applyBorder="1" applyAlignment="1">
      <alignment horizontal="center" vertical="top" wrapText="1"/>
    </xf>
    <xf numFmtId="0" fontId="20" fillId="0" borderId="0" xfId="0" applyFont="1" applyAlignment="1">
      <alignment wrapText="1"/>
    </xf>
    <xf numFmtId="1" fontId="0" fillId="0" borderId="0" xfId="0" applyNumberFormat="1"/>
    <xf numFmtId="1" fontId="10" fillId="0" borderId="0" xfId="0" applyNumberFormat="1" applyFont="1"/>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165" fontId="22" fillId="0" borderId="1" xfId="0" applyNumberFormat="1" applyFont="1" applyFill="1" applyBorder="1" applyAlignment="1">
      <alignment horizontal="center" vertical="top" wrapText="1"/>
    </xf>
    <xf numFmtId="0" fontId="14" fillId="0" borderId="0" xfId="0" applyFont="1" applyFill="1"/>
    <xf numFmtId="0" fontId="16" fillId="0" borderId="0" xfId="0" applyFont="1" applyFill="1"/>
    <xf numFmtId="0" fontId="13" fillId="0" borderId="0" xfId="0" applyFont="1" applyFill="1"/>
    <xf numFmtId="0" fontId="5" fillId="0" borderId="1" xfId="0" applyFont="1" applyBorder="1" applyAlignment="1">
      <alignment horizontal="center" vertical="top" wrapText="1"/>
    </xf>
    <xf numFmtId="0" fontId="0" fillId="0" borderId="0" xfId="0" applyAlignment="1">
      <alignment horizontal="center" vertical="top"/>
    </xf>
    <xf numFmtId="0" fontId="4" fillId="3" borderId="1" xfId="0" applyFont="1" applyFill="1" applyBorder="1" applyAlignment="1">
      <alignment horizontal="center" vertical="top" wrapText="1"/>
    </xf>
    <xf numFmtId="0" fontId="4" fillId="0" borderId="1" xfId="0" applyFont="1" applyBorder="1" applyAlignment="1">
      <alignment horizontal="center" vertical="top" wrapText="1"/>
    </xf>
    <xf numFmtId="0" fontId="4" fillId="3" borderId="1" xfId="0" applyFont="1" applyFill="1" applyBorder="1" applyAlignment="1">
      <alignment horizontal="center" wrapText="1"/>
    </xf>
    <xf numFmtId="0" fontId="22" fillId="0" borderId="1" xfId="0" applyFont="1" applyFill="1" applyBorder="1" applyAlignment="1">
      <alignment horizontal="center" vertical="top" wrapText="1"/>
    </xf>
    <xf numFmtId="1" fontId="0" fillId="0" borderId="0" xfId="0" applyNumberFormat="1" applyFill="1"/>
    <xf numFmtId="2" fontId="24" fillId="0" borderId="1" xfId="0" applyNumberFormat="1" applyFont="1" applyFill="1" applyBorder="1" applyAlignment="1">
      <alignment horizontal="center"/>
    </xf>
    <xf numFmtId="0" fontId="6" fillId="0" borderId="1" xfId="0" applyFont="1" applyFill="1" applyBorder="1" applyAlignment="1">
      <alignment wrapText="1"/>
    </xf>
    <xf numFmtId="1" fontId="6" fillId="0" borderId="1" xfId="0" applyNumberFormat="1" applyFont="1" applyFill="1" applyBorder="1" applyAlignment="1">
      <alignment horizontal="center" wrapText="1"/>
    </xf>
    <xf numFmtId="0" fontId="23" fillId="0" borderId="0" xfId="0" applyFont="1" applyFill="1"/>
    <xf numFmtId="1" fontId="3" fillId="0" borderId="1" xfId="0" applyNumberFormat="1" applyFont="1" applyFill="1" applyBorder="1" applyAlignment="1">
      <alignment horizontal="center"/>
    </xf>
    <xf numFmtId="1" fontId="21" fillId="0" borderId="1" xfId="0" applyNumberFormat="1" applyFont="1" applyFill="1" applyBorder="1" applyAlignment="1">
      <alignment horizontal="center"/>
    </xf>
    <xf numFmtId="1" fontId="0" fillId="0" borderId="1" xfId="0" applyNumberFormat="1" applyBorder="1" applyAlignment="1"/>
    <xf numFmtId="1" fontId="1" fillId="0" borderId="1" xfId="0" applyNumberFormat="1" applyFont="1" applyFill="1" applyBorder="1" applyAlignment="1">
      <alignment horizontal="center"/>
    </xf>
    <xf numFmtId="0" fontId="5" fillId="0" borderId="1" xfId="0" applyFont="1" applyFill="1" applyBorder="1" applyAlignment="1">
      <alignment horizontal="center" vertical="top" wrapText="1"/>
    </xf>
    <xf numFmtId="0" fontId="5" fillId="0" borderId="1" xfId="0" applyFont="1" applyBorder="1" applyAlignment="1">
      <alignment horizontal="center" wrapText="1"/>
    </xf>
    <xf numFmtId="0" fontId="10" fillId="0" borderId="0" xfId="0" applyFont="1" applyBorder="1" applyAlignment="1">
      <alignment horizontal="left" vertical="top" wrapText="1"/>
    </xf>
    <xf numFmtId="1" fontId="6" fillId="0" borderId="1" xfId="0" applyNumberFormat="1" applyFont="1" applyBorder="1" applyAlignment="1">
      <alignment horizontal="center" wrapText="1"/>
    </xf>
  </cellXfs>
  <cellStyles count="4">
    <cellStyle name="Followed Hyperlink" xfId="3" builtinId="9" hidden="1"/>
    <cellStyle name="Hyperlink" xfId="2" builtinId="8" hidden="1"/>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41"/>
  <sheetViews>
    <sheetView tabSelected="1" topLeftCell="A436" zoomScale="130" zoomScaleNormal="130" workbookViewId="0">
      <selection activeCell="C451" sqref="C451"/>
    </sheetView>
  </sheetViews>
  <sheetFormatPr defaultColWidth="8.85546875" defaultRowHeight="15"/>
  <cols>
    <col min="1" max="1" width="5.140625" style="13" customWidth="1"/>
    <col min="2" max="2" width="6.140625" style="13" customWidth="1"/>
    <col min="3" max="3" width="35.42578125" style="49" customWidth="1"/>
    <col min="4" max="4" width="5.140625" style="32" customWidth="1"/>
    <col min="5" max="6" width="8.85546875" style="32" customWidth="1"/>
    <col min="7" max="7" width="11.42578125" style="32" bestFit="1" customWidth="1"/>
    <col min="9" max="9" width="19.42578125" customWidth="1"/>
  </cols>
  <sheetData>
    <row r="1" spans="1:7" s="51" customFormat="1" ht="45.75" customHeight="1">
      <c r="A1" s="98" t="s">
        <v>490</v>
      </c>
      <c r="B1" s="98"/>
      <c r="C1" s="98"/>
      <c r="D1" s="98"/>
      <c r="E1" s="98"/>
      <c r="F1" s="98"/>
      <c r="G1" s="98"/>
    </row>
    <row r="2" spans="1:7" ht="38.25">
      <c r="A2" s="52" t="s">
        <v>473</v>
      </c>
      <c r="B2" s="52" t="s">
        <v>472</v>
      </c>
      <c r="C2" s="7" t="s">
        <v>471</v>
      </c>
      <c r="D2" s="7" t="s">
        <v>0</v>
      </c>
      <c r="E2" s="4" t="s">
        <v>470</v>
      </c>
      <c r="F2" s="33" t="s">
        <v>452</v>
      </c>
      <c r="G2" s="34" t="s">
        <v>1</v>
      </c>
    </row>
    <row r="3" spans="1:7" ht="89.25">
      <c r="A3" s="17">
        <v>1</v>
      </c>
      <c r="B3" s="17">
        <v>6.21</v>
      </c>
      <c r="C3" s="43" t="s">
        <v>469</v>
      </c>
      <c r="D3" s="21" t="s">
        <v>2</v>
      </c>
      <c r="E3" s="22">
        <v>4978.4500000000007</v>
      </c>
      <c r="F3" s="24">
        <v>47.34</v>
      </c>
      <c r="G3" s="92">
        <f>E3*F3</f>
        <v>235679.82300000006</v>
      </c>
    </row>
    <row r="4" spans="1:7" ht="45">
      <c r="A4" s="17">
        <v>2</v>
      </c>
      <c r="B4" s="17">
        <v>5.0999999999999996</v>
      </c>
      <c r="C4" s="44" t="s">
        <v>3</v>
      </c>
      <c r="D4" s="21" t="s">
        <v>2</v>
      </c>
      <c r="E4" s="22">
        <v>4978.4500000000007</v>
      </c>
      <c r="F4" s="24">
        <v>27</v>
      </c>
      <c r="G4" s="92">
        <f>E4*F4</f>
        <v>134418.15000000002</v>
      </c>
    </row>
    <row r="5" spans="1:7" ht="76.5">
      <c r="A5" s="18">
        <v>3</v>
      </c>
      <c r="B5" s="18" t="s">
        <v>4</v>
      </c>
      <c r="C5" s="8" t="s">
        <v>5</v>
      </c>
      <c r="D5" s="21" t="s">
        <v>2</v>
      </c>
      <c r="E5" s="22">
        <v>4978.4500000000007</v>
      </c>
      <c r="F5" s="24">
        <v>88.24</v>
      </c>
      <c r="G5" s="92">
        <f>E5*F5</f>
        <v>439298.42800000001</v>
      </c>
    </row>
    <row r="6" spans="1:7" ht="89.25">
      <c r="A6" s="18">
        <v>4</v>
      </c>
      <c r="B6" s="18" t="s">
        <v>486</v>
      </c>
      <c r="C6" s="8" t="s">
        <v>6</v>
      </c>
      <c r="D6" s="21" t="s">
        <v>2</v>
      </c>
      <c r="E6" s="22" t="s">
        <v>7</v>
      </c>
      <c r="F6" s="24">
        <v>275</v>
      </c>
      <c r="G6" s="92">
        <v>0</v>
      </c>
    </row>
    <row r="7" spans="1:7" ht="38.25">
      <c r="A7" s="18">
        <v>5</v>
      </c>
      <c r="B7" s="18" t="s">
        <v>8</v>
      </c>
      <c r="C7" s="8" t="s">
        <v>9</v>
      </c>
      <c r="D7" s="23" t="s">
        <v>2</v>
      </c>
      <c r="E7" s="22">
        <v>4978.4500000000007</v>
      </c>
      <c r="F7" s="24">
        <v>32.4</v>
      </c>
      <c r="G7" s="92">
        <f t="shared" ref="G7:G70" si="0">E7*F7</f>
        <v>161301.78000000003</v>
      </c>
    </row>
    <row r="8" spans="1:7">
      <c r="A8" s="18"/>
      <c r="B8" s="18"/>
      <c r="C8" s="9" t="s">
        <v>10</v>
      </c>
      <c r="D8" s="23"/>
      <c r="E8" s="22"/>
      <c r="F8" s="24"/>
      <c r="G8" s="92"/>
    </row>
    <row r="9" spans="1:7" ht="89.25">
      <c r="A9" s="18">
        <v>6</v>
      </c>
      <c r="B9" s="18" t="s">
        <v>11</v>
      </c>
      <c r="C9" s="8" t="s">
        <v>12</v>
      </c>
      <c r="D9" s="23" t="s">
        <v>13</v>
      </c>
      <c r="E9" s="22" t="s">
        <v>7</v>
      </c>
      <c r="F9" s="24">
        <v>41.51</v>
      </c>
      <c r="G9" s="92">
        <v>0</v>
      </c>
    </row>
    <row r="10" spans="1:7" ht="204.75" customHeight="1">
      <c r="A10" s="18">
        <v>7</v>
      </c>
      <c r="B10" s="18" t="s">
        <v>487</v>
      </c>
      <c r="C10" s="8" t="s">
        <v>15</v>
      </c>
      <c r="D10" s="23" t="s">
        <v>16</v>
      </c>
      <c r="E10" s="22" t="s">
        <v>7</v>
      </c>
      <c r="F10" s="24">
        <v>119.02500000000001</v>
      </c>
      <c r="G10" s="92">
        <v>0</v>
      </c>
    </row>
    <row r="11" spans="1:7">
      <c r="A11" s="18"/>
      <c r="B11" s="18" t="s">
        <v>17</v>
      </c>
      <c r="C11" s="9" t="s">
        <v>18</v>
      </c>
      <c r="D11" s="23"/>
      <c r="E11" s="22"/>
      <c r="F11" s="24"/>
      <c r="G11" s="92"/>
    </row>
    <row r="12" spans="1:7" ht="38.25">
      <c r="A12" s="18">
        <v>8</v>
      </c>
      <c r="B12" s="18">
        <v>9.8000000000000007</v>
      </c>
      <c r="C12" s="8" t="s">
        <v>19</v>
      </c>
      <c r="D12" s="23"/>
      <c r="E12" s="22"/>
      <c r="F12" s="24"/>
      <c r="G12" s="92"/>
    </row>
    <row r="13" spans="1:7">
      <c r="A13" s="18" t="s">
        <v>20</v>
      </c>
      <c r="B13" s="18"/>
      <c r="C13" s="8" t="s">
        <v>21</v>
      </c>
      <c r="D13" s="23" t="s">
        <v>16</v>
      </c>
      <c r="E13" s="22">
        <v>5235.93</v>
      </c>
      <c r="F13" s="24">
        <v>204.012</v>
      </c>
      <c r="G13" s="92">
        <f t="shared" si="0"/>
        <v>1068192.55116</v>
      </c>
    </row>
    <row r="14" spans="1:7">
      <c r="A14" s="18" t="s">
        <v>22</v>
      </c>
      <c r="B14" s="18">
        <v>9.17</v>
      </c>
      <c r="C14" s="8" t="s">
        <v>23</v>
      </c>
      <c r="D14" s="23" t="s">
        <v>16</v>
      </c>
      <c r="E14" s="22">
        <v>1190.3200000000002</v>
      </c>
      <c r="F14" s="24">
        <v>2.7</v>
      </c>
      <c r="G14" s="92">
        <f t="shared" si="0"/>
        <v>3213.8640000000005</v>
      </c>
    </row>
    <row r="15" spans="1:7">
      <c r="A15" s="18" t="s">
        <v>24</v>
      </c>
      <c r="B15" s="18">
        <v>9.17</v>
      </c>
      <c r="C15" s="8" t="s">
        <v>25</v>
      </c>
      <c r="D15" s="23" t="s">
        <v>16</v>
      </c>
      <c r="E15" s="22">
        <v>1190.3200000000002</v>
      </c>
      <c r="F15" s="24">
        <v>5.4</v>
      </c>
      <c r="G15" s="92">
        <f t="shared" si="0"/>
        <v>6427.728000000001</v>
      </c>
    </row>
    <row r="16" spans="1:7">
      <c r="A16" s="18" t="s">
        <v>26</v>
      </c>
      <c r="B16" s="18">
        <v>9.17</v>
      </c>
      <c r="C16" s="8" t="s">
        <v>27</v>
      </c>
      <c r="D16" s="23" t="s">
        <v>16</v>
      </c>
      <c r="E16" s="22">
        <v>1261.68</v>
      </c>
      <c r="F16" s="24">
        <v>8.1</v>
      </c>
      <c r="G16" s="92">
        <f t="shared" si="0"/>
        <v>10219.608</v>
      </c>
    </row>
    <row r="17" spans="1:7">
      <c r="A17" s="18" t="s">
        <v>28</v>
      </c>
      <c r="B17" s="18">
        <v>9.17</v>
      </c>
      <c r="C17" s="8" t="s">
        <v>29</v>
      </c>
      <c r="D17" s="23" t="s">
        <v>16</v>
      </c>
      <c r="E17" s="22">
        <v>338.78</v>
      </c>
      <c r="F17" s="24">
        <v>10.8</v>
      </c>
      <c r="G17" s="92">
        <f t="shared" si="0"/>
        <v>3658.8240000000001</v>
      </c>
    </row>
    <row r="18" spans="1:7" ht="38.25">
      <c r="A18" s="18">
        <v>9</v>
      </c>
      <c r="B18" s="18">
        <v>9.6</v>
      </c>
      <c r="C18" s="8" t="s">
        <v>30</v>
      </c>
      <c r="D18" s="23"/>
      <c r="E18" s="22"/>
      <c r="F18" s="24"/>
      <c r="G18" s="92">
        <f t="shared" si="0"/>
        <v>0</v>
      </c>
    </row>
    <row r="19" spans="1:7">
      <c r="A19" s="18"/>
      <c r="B19" s="18"/>
      <c r="C19" s="8" t="s">
        <v>21</v>
      </c>
      <c r="D19" s="23" t="s">
        <v>16</v>
      </c>
      <c r="E19" s="22">
        <v>3856.3999999999996</v>
      </c>
      <c r="F19" s="24">
        <v>188.73000000000002</v>
      </c>
      <c r="G19" s="92">
        <f t="shared" si="0"/>
        <v>727818.37199999997</v>
      </c>
    </row>
    <row r="20" spans="1:7">
      <c r="A20" s="18"/>
      <c r="B20" s="18">
        <v>9.17</v>
      </c>
      <c r="C20" s="8" t="s">
        <v>23</v>
      </c>
      <c r="D20" s="23" t="s">
        <v>16</v>
      </c>
      <c r="E20" s="22">
        <v>731.04</v>
      </c>
      <c r="F20" s="24">
        <v>2.7</v>
      </c>
      <c r="G20" s="92">
        <f t="shared" si="0"/>
        <v>1973.808</v>
      </c>
    </row>
    <row r="21" spans="1:7">
      <c r="A21" s="18"/>
      <c r="B21" s="18">
        <v>9.17</v>
      </c>
      <c r="C21" s="8" t="s">
        <v>25</v>
      </c>
      <c r="D21" s="23" t="s">
        <v>16</v>
      </c>
      <c r="E21" s="22">
        <v>731.04</v>
      </c>
      <c r="F21" s="24">
        <v>5.4</v>
      </c>
      <c r="G21" s="92">
        <f t="shared" si="0"/>
        <v>3947.616</v>
      </c>
    </row>
    <row r="22" spans="1:7">
      <c r="A22" s="18"/>
      <c r="B22" s="18">
        <v>9.17</v>
      </c>
      <c r="C22" s="8" t="s">
        <v>27</v>
      </c>
      <c r="D22" s="23" t="s">
        <v>16</v>
      </c>
      <c r="E22" s="22">
        <v>790.56</v>
      </c>
      <c r="F22" s="24">
        <v>8.1</v>
      </c>
      <c r="G22" s="92">
        <f t="shared" si="0"/>
        <v>6403.5359999999991</v>
      </c>
    </row>
    <row r="23" spans="1:7">
      <c r="A23" s="18"/>
      <c r="B23" s="18">
        <v>9.17</v>
      </c>
      <c r="C23" s="8" t="s">
        <v>29</v>
      </c>
      <c r="D23" s="23" t="s">
        <v>16</v>
      </c>
      <c r="E23" s="22">
        <v>184.56</v>
      </c>
      <c r="F23" s="24">
        <v>10.8</v>
      </c>
      <c r="G23" s="92">
        <f t="shared" si="0"/>
        <v>1993.248</v>
      </c>
    </row>
    <row r="24" spans="1:7" ht="38.25">
      <c r="A24" s="18">
        <v>10</v>
      </c>
      <c r="B24" s="18">
        <v>9.9</v>
      </c>
      <c r="C24" s="8" t="s">
        <v>31</v>
      </c>
      <c r="D24" s="23" t="s">
        <v>16</v>
      </c>
      <c r="E24" s="22">
        <v>273.67999999999995</v>
      </c>
      <c r="F24" s="24">
        <v>227.4615</v>
      </c>
      <c r="G24" s="92">
        <f t="shared" si="0"/>
        <v>62251.663319999992</v>
      </c>
    </row>
    <row r="25" spans="1:7">
      <c r="A25" s="18"/>
      <c r="B25" s="18">
        <v>9.17</v>
      </c>
      <c r="C25" s="8" t="s">
        <v>23</v>
      </c>
      <c r="D25" s="23" t="s">
        <v>16</v>
      </c>
      <c r="E25" s="22">
        <v>74.58</v>
      </c>
      <c r="F25" s="24">
        <v>2.7</v>
      </c>
      <c r="G25" s="92">
        <f t="shared" si="0"/>
        <v>201.36600000000001</v>
      </c>
    </row>
    <row r="26" spans="1:7">
      <c r="A26" s="18"/>
      <c r="B26" s="18">
        <v>9.17</v>
      </c>
      <c r="C26" s="8" t="s">
        <v>25</v>
      </c>
      <c r="D26" s="23" t="s">
        <v>16</v>
      </c>
      <c r="E26" s="22">
        <v>74.58</v>
      </c>
      <c r="F26" s="24">
        <v>5.4</v>
      </c>
      <c r="G26" s="92">
        <f t="shared" si="0"/>
        <v>402.73200000000003</v>
      </c>
    </row>
    <row r="27" spans="1:7">
      <c r="A27" s="18"/>
      <c r="B27" s="18">
        <v>9.17</v>
      </c>
      <c r="C27" s="8" t="s">
        <v>27</v>
      </c>
      <c r="D27" s="23" t="s">
        <v>16</v>
      </c>
      <c r="E27" s="22">
        <v>48.84</v>
      </c>
      <c r="F27" s="24">
        <v>8.1</v>
      </c>
      <c r="G27" s="92">
        <f t="shared" si="0"/>
        <v>395.60399999999998</v>
      </c>
    </row>
    <row r="28" spans="1:7" ht="27.75" customHeight="1">
      <c r="A28" s="18">
        <v>11</v>
      </c>
      <c r="B28" s="18">
        <v>9.4</v>
      </c>
      <c r="C28" s="8" t="s">
        <v>507</v>
      </c>
      <c r="D28" s="23"/>
      <c r="E28" s="22"/>
      <c r="F28" s="24"/>
      <c r="G28" s="92"/>
    </row>
    <row r="29" spans="1:7">
      <c r="A29" s="18"/>
      <c r="B29" s="18"/>
      <c r="C29" s="8" t="s">
        <v>21</v>
      </c>
      <c r="D29" s="23" t="s">
        <v>16</v>
      </c>
      <c r="E29" s="22">
        <v>1845.6</v>
      </c>
      <c r="F29" s="24">
        <v>242.0145</v>
      </c>
      <c r="G29" s="92">
        <f t="shared" si="0"/>
        <v>446661.96119999996</v>
      </c>
    </row>
    <row r="30" spans="1:7">
      <c r="A30" s="18">
        <v>12</v>
      </c>
      <c r="B30" s="18">
        <v>9.17</v>
      </c>
      <c r="C30" s="8" t="s">
        <v>32</v>
      </c>
      <c r="D30" s="23" t="s">
        <v>16</v>
      </c>
      <c r="E30" s="22">
        <v>358.24</v>
      </c>
      <c r="F30" s="24">
        <v>2.7</v>
      </c>
      <c r="G30" s="92">
        <f t="shared" si="0"/>
        <v>967.24800000000005</v>
      </c>
    </row>
    <row r="31" spans="1:7">
      <c r="A31" s="18"/>
      <c r="B31" s="18">
        <v>9.17</v>
      </c>
      <c r="C31" s="8" t="s">
        <v>25</v>
      </c>
      <c r="D31" s="23" t="s">
        <v>16</v>
      </c>
      <c r="E31" s="22">
        <v>358.24</v>
      </c>
      <c r="F31" s="24">
        <v>5.4</v>
      </c>
      <c r="G31" s="92">
        <f t="shared" si="0"/>
        <v>1934.4960000000001</v>
      </c>
    </row>
    <row r="32" spans="1:7">
      <c r="A32" s="18"/>
      <c r="B32" s="18">
        <v>9.17</v>
      </c>
      <c r="C32" s="8" t="s">
        <v>27</v>
      </c>
      <c r="D32" s="23" t="s">
        <v>16</v>
      </c>
      <c r="E32" s="22">
        <v>358.24</v>
      </c>
      <c r="F32" s="24">
        <v>8.1</v>
      </c>
      <c r="G32" s="92">
        <f t="shared" si="0"/>
        <v>2901.7440000000001</v>
      </c>
    </row>
    <row r="33" spans="1:7">
      <c r="A33" s="18"/>
      <c r="B33" s="18">
        <v>9.17</v>
      </c>
      <c r="C33" s="8" t="s">
        <v>33</v>
      </c>
      <c r="D33" s="23" t="s">
        <v>16</v>
      </c>
      <c r="E33" s="22">
        <v>67.28</v>
      </c>
      <c r="F33" s="24">
        <v>10.8</v>
      </c>
      <c r="G33" s="92">
        <f t="shared" si="0"/>
        <v>726.62400000000002</v>
      </c>
    </row>
    <row r="34" spans="1:7" ht="25.5">
      <c r="A34" s="18">
        <v>13</v>
      </c>
      <c r="B34" s="18">
        <v>9.5</v>
      </c>
      <c r="C34" s="8" t="s">
        <v>474</v>
      </c>
      <c r="D34" s="23"/>
      <c r="E34" s="22"/>
      <c r="F34" s="24"/>
      <c r="G34" s="92"/>
    </row>
    <row r="35" spans="1:7">
      <c r="A35" s="18"/>
      <c r="B35" s="18"/>
      <c r="C35" s="8" t="s">
        <v>34</v>
      </c>
      <c r="D35" s="23" t="s">
        <v>16</v>
      </c>
      <c r="E35" s="22" t="s">
        <v>7</v>
      </c>
      <c r="F35" s="24">
        <v>262.62900000000002</v>
      </c>
      <c r="G35" s="92">
        <v>0</v>
      </c>
    </row>
    <row r="36" spans="1:7" ht="38.25">
      <c r="A36" s="18">
        <v>14</v>
      </c>
      <c r="B36" s="53">
        <v>9.1</v>
      </c>
      <c r="C36" s="8" t="s">
        <v>35</v>
      </c>
      <c r="D36" s="23" t="s">
        <v>16</v>
      </c>
      <c r="E36" s="22">
        <v>0</v>
      </c>
      <c r="F36" s="24">
        <v>367.32149999999996</v>
      </c>
      <c r="G36" s="92">
        <f t="shared" si="0"/>
        <v>0</v>
      </c>
    </row>
    <row r="37" spans="1:7" ht="38.25">
      <c r="A37" s="18">
        <v>15</v>
      </c>
      <c r="B37" s="18">
        <v>9.1</v>
      </c>
      <c r="C37" s="8" t="s">
        <v>36</v>
      </c>
      <c r="D37" s="23" t="s">
        <v>16</v>
      </c>
      <c r="E37" s="22">
        <v>692.51</v>
      </c>
      <c r="F37" s="24">
        <v>158.31450000000001</v>
      </c>
      <c r="G37" s="92">
        <f t="shared" si="0"/>
        <v>109634.37439500001</v>
      </c>
    </row>
    <row r="38" spans="1:7" ht="48">
      <c r="A38" s="18">
        <v>16</v>
      </c>
      <c r="B38" s="86" t="s">
        <v>37</v>
      </c>
      <c r="C38" s="8" t="s">
        <v>38</v>
      </c>
      <c r="D38" s="23"/>
      <c r="E38" s="22"/>
      <c r="F38" s="24"/>
      <c r="G38" s="92"/>
    </row>
    <row r="39" spans="1:7">
      <c r="A39" s="18"/>
      <c r="B39" s="18" t="s">
        <v>170</v>
      </c>
      <c r="C39" s="8" t="s">
        <v>39</v>
      </c>
      <c r="D39" s="23" t="s">
        <v>16</v>
      </c>
      <c r="E39" s="22">
        <v>5235.93</v>
      </c>
      <c r="F39" s="24">
        <v>20.398499999999999</v>
      </c>
      <c r="G39" s="92">
        <f t="shared" si="0"/>
        <v>106805.118105</v>
      </c>
    </row>
    <row r="40" spans="1:7">
      <c r="A40" s="18"/>
      <c r="B40" s="18" t="s">
        <v>172</v>
      </c>
      <c r="C40" s="8" t="s">
        <v>40</v>
      </c>
      <c r="D40" s="23" t="s">
        <v>16</v>
      </c>
      <c r="E40" s="22">
        <v>3856.3999999999996</v>
      </c>
      <c r="F40" s="24">
        <v>18.873000000000001</v>
      </c>
      <c r="G40" s="92">
        <f t="shared" si="0"/>
        <v>72781.837199999994</v>
      </c>
    </row>
    <row r="41" spans="1:7">
      <c r="A41" s="18"/>
      <c r="B41" s="18" t="s">
        <v>340</v>
      </c>
      <c r="C41" s="8" t="s">
        <v>41</v>
      </c>
      <c r="D41" s="23" t="s">
        <v>16</v>
      </c>
      <c r="E41" s="22">
        <v>273.58</v>
      </c>
      <c r="F41" s="24">
        <v>22.747500000000002</v>
      </c>
      <c r="G41" s="92">
        <f t="shared" si="0"/>
        <v>6223.2610500000001</v>
      </c>
    </row>
    <row r="42" spans="1:7">
      <c r="A42" s="18"/>
      <c r="B42" s="18" t="s">
        <v>189</v>
      </c>
      <c r="C42" s="8" t="s">
        <v>42</v>
      </c>
      <c r="D42" s="23" t="s">
        <v>16</v>
      </c>
      <c r="E42" s="22">
        <v>1845.6</v>
      </c>
      <c r="F42" s="24">
        <v>23.125499999999999</v>
      </c>
      <c r="G42" s="92">
        <f t="shared" si="0"/>
        <v>42680.422799999993</v>
      </c>
    </row>
    <row r="43" spans="1:7" ht="25.5">
      <c r="A43" s="18">
        <v>17</v>
      </c>
      <c r="B43" s="54">
        <v>9.6999999999999993</v>
      </c>
      <c r="C43" s="8" t="s">
        <v>43</v>
      </c>
      <c r="D43" s="23" t="s">
        <v>16</v>
      </c>
      <c r="E43" s="22">
        <v>23.34</v>
      </c>
      <c r="F43" s="24">
        <v>211.59900000000002</v>
      </c>
      <c r="G43" s="92">
        <f t="shared" si="0"/>
        <v>4938.72066</v>
      </c>
    </row>
    <row r="44" spans="1:7">
      <c r="A44" s="18"/>
      <c r="B44" s="18">
        <v>9.17</v>
      </c>
      <c r="C44" s="8" t="s">
        <v>44</v>
      </c>
      <c r="D44" s="23" t="s">
        <v>16</v>
      </c>
      <c r="E44" s="22">
        <v>23.34</v>
      </c>
      <c r="F44" s="24">
        <v>8.1</v>
      </c>
      <c r="G44" s="92">
        <f t="shared" si="0"/>
        <v>189.054</v>
      </c>
    </row>
    <row r="45" spans="1:7">
      <c r="A45" s="18"/>
      <c r="B45" s="18"/>
      <c r="C45" s="9" t="s">
        <v>45</v>
      </c>
      <c r="D45" s="23"/>
      <c r="E45" s="22"/>
      <c r="F45" s="24"/>
      <c r="G45" s="92"/>
    </row>
    <row r="46" spans="1:7" ht="25.5">
      <c r="A46" s="18">
        <v>18</v>
      </c>
      <c r="B46" s="18"/>
      <c r="C46" s="8" t="s">
        <v>46</v>
      </c>
      <c r="D46" s="23"/>
      <c r="E46" s="22"/>
      <c r="F46" s="24"/>
      <c r="G46" s="92"/>
    </row>
    <row r="47" spans="1:7" ht="38.25">
      <c r="A47" s="18" t="s">
        <v>47</v>
      </c>
      <c r="B47" s="18" t="s">
        <v>48</v>
      </c>
      <c r="C47" s="8" t="s">
        <v>49</v>
      </c>
      <c r="D47" s="23" t="s">
        <v>13</v>
      </c>
      <c r="E47" s="22">
        <v>162.69</v>
      </c>
      <c r="F47" s="24">
        <v>3092.6525000000001</v>
      </c>
      <c r="G47" s="92">
        <f t="shared" si="0"/>
        <v>503143.63522500003</v>
      </c>
    </row>
    <row r="48" spans="1:7" ht="38.25">
      <c r="A48" s="18"/>
      <c r="B48" s="18" t="s">
        <v>50</v>
      </c>
      <c r="C48" s="8" t="s">
        <v>51</v>
      </c>
      <c r="D48" s="23" t="s">
        <v>2</v>
      </c>
      <c r="E48" s="22">
        <v>195.42000000000002</v>
      </c>
      <c r="F48" s="24">
        <v>2556.1334999999999</v>
      </c>
      <c r="G48" s="92">
        <f t="shared" si="0"/>
        <v>499519.60857000004</v>
      </c>
    </row>
    <row r="49" spans="1:7" ht="38.25">
      <c r="A49" s="18"/>
      <c r="B49" s="18">
        <v>10.8</v>
      </c>
      <c r="C49" s="8" t="s">
        <v>52</v>
      </c>
      <c r="D49" s="23" t="s">
        <v>2</v>
      </c>
      <c r="E49" s="22" t="s">
        <v>7</v>
      </c>
      <c r="F49" s="24">
        <v>2983.6</v>
      </c>
      <c r="G49" s="92">
        <v>0</v>
      </c>
    </row>
    <row r="50" spans="1:7">
      <c r="A50" s="18"/>
      <c r="B50" s="18">
        <v>10.46</v>
      </c>
      <c r="C50" s="8" t="s">
        <v>53</v>
      </c>
      <c r="D50" s="23" t="s">
        <v>13</v>
      </c>
      <c r="E50" s="22" t="s">
        <v>7</v>
      </c>
      <c r="F50" s="24">
        <v>113.76</v>
      </c>
      <c r="G50" s="92">
        <v>0</v>
      </c>
    </row>
    <row r="51" spans="1:7" ht="51.75" customHeight="1">
      <c r="A51" s="18">
        <v>19</v>
      </c>
      <c r="B51" s="18">
        <v>10.15</v>
      </c>
      <c r="C51" s="8" t="s">
        <v>54</v>
      </c>
      <c r="D51" s="23" t="s">
        <v>2</v>
      </c>
      <c r="E51" s="22">
        <v>134.91</v>
      </c>
      <c r="F51" s="24">
        <v>4592.8078000000005</v>
      </c>
      <c r="G51" s="92">
        <f t="shared" si="0"/>
        <v>619615.70029800001</v>
      </c>
    </row>
    <row r="52" spans="1:7" ht="89.25">
      <c r="A52" s="18">
        <v>20</v>
      </c>
      <c r="B52" s="18">
        <v>10.16</v>
      </c>
      <c r="C52" s="8" t="s">
        <v>55</v>
      </c>
      <c r="D52" s="23" t="s">
        <v>2</v>
      </c>
      <c r="E52" s="22">
        <v>621.5</v>
      </c>
      <c r="F52" s="24">
        <v>4749.2782000000007</v>
      </c>
      <c r="G52" s="92">
        <f t="shared" si="0"/>
        <v>2951676.4013000005</v>
      </c>
    </row>
    <row r="53" spans="1:7" ht="89.25">
      <c r="A53" s="18">
        <v>21</v>
      </c>
      <c r="B53" s="18">
        <v>10.220000000000001</v>
      </c>
      <c r="C53" s="8" t="s">
        <v>56</v>
      </c>
      <c r="D53" s="23" t="s">
        <v>2</v>
      </c>
      <c r="E53" s="22">
        <v>1297.32</v>
      </c>
      <c r="F53" s="24">
        <v>4954.58</v>
      </c>
      <c r="G53" s="92">
        <f t="shared" si="0"/>
        <v>6427675.7255999995</v>
      </c>
    </row>
    <row r="54" spans="1:7" ht="51">
      <c r="A54" s="18">
        <v>22</v>
      </c>
      <c r="B54" s="18">
        <v>10.48</v>
      </c>
      <c r="C54" s="8" t="s">
        <v>57</v>
      </c>
      <c r="D54" s="23"/>
      <c r="E54" s="22"/>
      <c r="F54" s="24"/>
      <c r="G54" s="92"/>
    </row>
    <row r="55" spans="1:7">
      <c r="A55" s="18"/>
      <c r="B55" s="18" t="s">
        <v>47</v>
      </c>
      <c r="C55" s="8" t="s">
        <v>58</v>
      </c>
      <c r="D55" s="23" t="s">
        <v>2</v>
      </c>
      <c r="E55" s="22">
        <v>295.66000000000003</v>
      </c>
      <c r="F55" s="24">
        <v>40.799999999999997</v>
      </c>
      <c r="G55" s="92">
        <f t="shared" si="0"/>
        <v>12062.928</v>
      </c>
    </row>
    <row r="56" spans="1:7">
      <c r="A56" s="18"/>
      <c r="B56" s="18" t="s">
        <v>59</v>
      </c>
      <c r="C56" s="8" t="s">
        <v>60</v>
      </c>
      <c r="D56" s="23" t="s">
        <v>2</v>
      </c>
      <c r="E56" s="22">
        <v>295.66000000000003</v>
      </c>
      <c r="F56" s="24">
        <v>81.599999999999994</v>
      </c>
      <c r="G56" s="92">
        <f t="shared" si="0"/>
        <v>24125.856</v>
      </c>
    </row>
    <row r="57" spans="1:7">
      <c r="A57" s="18"/>
      <c r="B57" s="18" t="s">
        <v>61</v>
      </c>
      <c r="C57" s="8" t="s">
        <v>62</v>
      </c>
      <c r="D57" s="23" t="s">
        <v>2</v>
      </c>
      <c r="E57" s="22">
        <v>298.60000000000002</v>
      </c>
      <c r="F57" s="24">
        <v>122.4</v>
      </c>
      <c r="G57" s="92">
        <f t="shared" si="0"/>
        <v>36548.640000000007</v>
      </c>
    </row>
    <row r="58" spans="1:7">
      <c r="A58" s="18"/>
      <c r="B58" s="18" t="s">
        <v>63</v>
      </c>
      <c r="C58" s="8" t="s">
        <v>64</v>
      </c>
      <c r="D58" s="23" t="s">
        <v>2</v>
      </c>
      <c r="E58" s="22">
        <v>79.72</v>
      </c>
      <c r="F58" s="24">
        <v>163.19999999999999</v>
      </c>
      <c r="G58" s="92">
        <f t="shared" si="0"/>
        <v>13010.303999999998</v>
      </c>
    </row>
    <row r="59" spans="1:7" ht="51">
      <c r="A59" s="18">
        <v>23</v>
      </c>
      <c r="B59" s="18">
        <v>10.27</v>
      </c>
      <c r="C59" s="8" t="s">
        <v>65</v>
      </c>
      <c r="D59" s="25" t="s">
        <v>16</v>
      </c>
      <c r="E59" s="22">
        <v>161.57</v>
      </c>
      <c r="F59" s="24">
        <v>441.59</v>
      </c>
      <c r="G59" s="92">
        <f t="shared" si="0"/>
        <v>71347.696299999996</v>
      </c>
    </row>
    <row r="60" spans="1:7" ht="51">
      <c r="A60" s="18">
        <v>24</v>
      </c>
      <c r="B60" s="18" t="s">
        <v>509</v>
      </c>
      <c r="C60" s="8" t="s">
        <v>508</v>
      </c>
      <c r="D60" s="25" t="s">
        <v>16</v>
      </c>
      <c r="E60" s="22">
        <v>117.86</v>
      </c>
      <c r="F60" s="24">
        <v>290.57704000000001</v>
      </c>
      <c r="G60" s="92">
        <f t="shared" si="0"/>
        <v>34247.409934399999</v>
      </c>
    </row>
    <row r="61" spans="1:7">
      <c r="A61" s="18" t="s">
        <v>59</v>
      </c>
      <c r="B61" s="18" t="s">
        <v>59</v>
      </c>
      <c r="C61" s="8" t="s">
        <v>66</v>
      </c>
      <c r="D61" s="25" t="s">
        <v>16</v>
      </c>
      <c r="E61" s="22"/>
      <c r="F61" s="24">
        <v>303.77904000000001</v>
      </c>
      <c r="G61" s="92">
        <f t="shared" si="0"/>
        <v>0</v>
      </c>
    </row>
    <row r="62" spans="1:7" ht="78" customHeight="1">
      <c r="A62" s="18">
        <v>25</v>
      </c>
      <c r="B62" s="18">
        <v>24.41</v>
      </c>
      <c r="C62" s="8" t="s">
        <v>67</v>
      </c>
      <c r="D62" s="23" t="s">
        <v>68</v>
      </c>
      <c r="E62" s="22">
        <v>295.18</v>
      </c>
      <c r="F62" s="24">
        <v>337.07</v>
      </c>
      <c r="G62" s="92">
        <f t="shared" si="0"/>
        <v>99496.3226</v>
      </c>
    </row>
    <row r="63" spans="1:7" ht="135.94999999999999" customHeight="1">
      <c r="A63" s="18">
        <v>26</v>
      </c>
      <c r="B63" s="18">
        <v>14.156000000000001</v>
      </c>
      <c r="C63" s="45" t="s">
        <v>69</v>
      </c>
      <c r="D63" s="23" t="s">
        <v>70</v>
      </c>
      <c r="E63" s="22">
        <v>287.18</v>
      </c>
      <c r="F63" s="24">
        <v>651.05999999999995</v>
      </c>
      <c r="G63" s="92">
        <f t="shared" si="0"/>
        <v>186971.41079999998</v>
      </c>
    </row>
    <row r="64" spans="1:7">
      <c r="A64" s="18"/>
      <c r="B64" s="18"/>
      <c r="C64" s="9" t="s">
        <v>71</v>
      </c>
      <c r="D64" s="23"/>
      <c r="E64" s="22"/>
      <c r="F64" s="24"/>
      <c r="G64" s="92"/>
    </row>
    <row r="65" spans="1:7" ht="26.25" customHeight="1">
      <c r="A65" s="18">
        <v>27</v>
      </c>
      <c r="B65" s="18">
        <v>11.3</v>
      </c>
      <c r="C65" s="8" t="s">
        <v>72</v>
      </c>
      <c r="D65" s="23" t="s">
        <v>13</v>
      </c>
      <c r="E65" s="22">
        <v>9.16</v>
      </c>
      <c r="F65" s="24">
        <v>3855.1909000000001</v>
      </c>
      <c r="G65" s="92">
        <f t="shared" si="0"/>
        <v>35313.548644000002</v>
      </c>
    </row>
    <row r="66" spans="1:7" ht="38.25">
      <c r="A66" s="18">
        <v>28</v>
      </c>
      <c r="B66" s="18">
        <v>11.4</v>
      </c>
      <c r="C66" s="8" t="s">
        <v>73</v>
      </c>
      <c r="D66" s="23" t="s">
        <v>13</v>
      </c>
      <c r="E66" s="22">
        <v>692.17000000000007</v>
      </c>
      <c r="F66" s="24">
        <v>4136.3949000000002</v>
      </c>
      <c r="G66" s="92">
        <f t="shared" si="0"/>
        <v>2863088.4579330003</v>
      </c>
    </row>
    <row r="67" spans="1:7" ht="38.25">
      <c r="A67" s="18">
        <v>29</v>
      </c>
      <c r="B67" s="18">
        <v>11.6</v>
      </c>
      <c r="C67" s="8" t="s">
        <v>74</v>
      </c>
      <c r="D67" s="23" t="s">
        <v>13</v>
      </c>
      <c r="E67" s="22">
        <v>29.7</v>
      </c>
      <c r="F67" s="24">
        <v>4238.5839000000005</v>
      </c>
      <c r="G67" s="92">
        <f t="shared" si="0"/>
        <v>125885.94183000001</v>
      </c>
    </row>
    <row r="68" spans="1:7" ht="38.25">
      <c r="A68" s="18">
        <v>30</v>
      </c>
      <c r="B68" s="18" t="s">
        <v>510</v>
      </c>
      <c r="C68" s="8" t="s">
        <v>75</v>
      </c>
      <c r="D68" s="23"/>
      <c r="E68" s="22"/>
      <c r="F68" s="24"/>
      <c r="G68" s="92"/>
    </row>
    <row r="69" spans="1:7">
      <c r="A69" s="18" t="s">
        <v>47</v>
      </c>
      <c r="B69" s="18" t="s">
        <v>511</v>
      </c>
      <c r="C69" s="8" t="s">
        <v>76</v>
      </c>
      <c r="D69" s="23" t="s">
        <v>13</v>
      </c>
      <c r="E69" s="22">
        <v>130.68</v>
      </c>
      <c r="F69" s="24">
        <v>84.484399999999994</v>
      </c>
      <c r="G69" s="92">
        <f t="shared" si="0"/>
        <v>11040.421392</v>
      </c>
    </row>
    <row r="70" spans="1:7" ht="13.5" customHeight="1">
      <c r="A70" s="18" t="s">
        <v>59</v>
      </c>
      <c r="B70" s="18" t="s">
        <v>511</v>
      </c>
      <c r="C70" s="8" t="s">
        <v>77</v>
      </c>
      <c r="D70" s="23" t="s">
        <v>13</v>
      </c>
      <c r="E70" s="22">
        <v>130.61000000000001</v>
      </c>
      <c r="F70" s="24">
        <v>168.96879999999999</v>
      </c>
      <c r="G70" s="92">
        <f t="shared" si="0"/>
        <v>22069.014967999999</v>
      </c>
    </row>
    <row r="71" spans="1:7">
      <c r="A71" s="18" t="s">
        <v>61</v>
      </c>
      <c r="B71" s="18" t="s">
        <v>511</v>
      </c>
      <c r="C71" s="8" t="s">
        <v>78</v>
      </c>
      <c r="D71" s="23" t="s">
        <v>13</v>
      </c>
      <c r="E71" s="22">
        <v>127.91</v>
      </c>
      <c r="F71" s="24">
        <v>253.45319999999998</v>
      </c>
      <c r="G71" s="92">
        <f t="shared" ref="G71:G129" si="1">E71*F71</f>
        <v>32419.198811999995</v>
      </c>
    </row>
    <row r="72" spans="1:7">
      <c r="A72" s="18" t="s">
        <v>63</v>
      </c>
      <c r="B72" s="18" t="s">
        <v>511</v>
      </c>
      <c r="C72" s="8" t="s">
        <v>79</v>
      </c>
      <c r="D72" s="23" t="s">
        <v>13</v>
      </c>
      <c r="E72" s="22">
        <v>136.25</v>
      </c>
      <c r="F72" s="24">
        <v>337.93759999999997</v>
      </c>
      <c r="G72" s="92">
        <f t="shared" si="1"/>
        <v>46043.998</v>
      </c>
    </row>
    <row r="73" spans="1:7">
      <c r="A73" s="18" t="s">
        <v>80</v>
      </c>
      <c r="B73" s="18" t="s">
        <v>511</v>
      </c>
      <c r="C73" s="8" t="s">
        <v>81</v>
      </c>
      <c r="D73" s="23" t="s">
        <v>13</v>
      </c>
      <c r="E73" s="22">
        <v>10.64</v>
      </c>
      <c r="F73" s="24">
        <v>422.42</v>
      </c>
      <c r="G73" s="92">
        <f t="shared" si="1"/>
        <v>4494.5488000000005</v>
      </c>
    </row>
    <row r="74" spans="1:7" ht="25.5">
      <c r="A74" s="18">
        <v>31</v>
      </c>
      <c r="B74" s="18">
        <v>11.31</v>
      </c>
      <c r="C74" s="8" t="s">
        <v>82</v>
      </c>
      <c r="D74" s="23" t="s">
        <v>2</v>
      </c>
      <c r="E74" s="22">
        <v>1.66</v>
      </c>
      <c r="F74" s="24">
        <v>251.2664</v>
      </c>
      <c r="G74" s="92">
        <f t="shared" si="1"/>
        <v>417.10222399999998</v>
      </c>
    </row>
    <row r="75" spans="1:7" ht="38.25" customHeight="1">
      <c r="A75" s="18">
        <v>32</v>
      </c>
      <c r="B75" s="18">
        <v>11.34</v>
      </c>
      <c r="C75" s="8" t="s">
        <v>506</v>
      </c>
      <c r="D75" s="23" t="s">
        <v>16</v>
      </c>
      <c r="E75" s="22">
        <v>4880.8540000000003</v>
      </c>
      <c r="F75" s="24">
        <v>589.84204799999998</v>
      </c>
      <c r="G75" s="92">
        <f t="shared" si="1"/>
        <v>2878932.9193489919</v>
      </c>
    </row>
    <row r="76" spans="1:7" ht="38.25">
      <c r="A76" s="18">
        <v>33</v>
      </c>
      <c r="B76" s="18" t="s">
        <v>513</v>
      </c>
      <c r="C76" s="8" t="s">
        <v>75</v>
      </c>
      <c r="D76" s="23"/>
      <c r="E76" s="22"/>
      <c r="F76" s="24"/>
      <c r="G76" s="92">
        <f t="shared" si="1"/>
        <v>0</v>
      </c>
    </row>
    <row r="77" spans="1:7">
      <c r="A77" s="18" t="s">
        <v>47</v>
      </c>
      <c r="B77" s="18" t="s">
        <v>512</v>
      </c>
      <c r="C77" s="8" t="s">
        <v>76</v>
      </c>
      <c r="D77" s="23" t="s">
        <v>16</v>
      </c>
      <c r="E77" s="22">
        <v>121.17</v>
      </c>
      <c r="F77" s="24">
        <v>6.0750000000000002</v>
      </c>
      <c r="G77" s="92">
        <f t="shared" si="1"/>
        <v>736.10775000000001</v>
      </c>
    </row>
    <row r="78" spans="1:7" ht="16.5" customHeight="1">
      <c r="A78" s="18" t="s">
        <v>59</v>
      </c>
      <c r="B78" s="18" t="s">
        <v>512</v>
      </c>
      <c r="C78" s="8" t="s">
        <v>77</v>
      </c>
      <c r="D78" s="23" t="s">
        <v>16</v>
      </c>
      <c r="E78" s="22">
        <v>121.17</v>
      </c>
      <c r="F78" s="24">
        <v>12.15</v>
      </c>
      <c r="G78" s="92">
        <f t="shared" si="1"/>
        <v>1472.2155</v>
      </c>
    </row>
    <row r="79" spans="1:7">
      <c r="A79" s="18" t="s">
        <v>61</v>
      </c>
      <c r="B79" s="18" t="s">
        <v>512</v>
      </c>
      <c r="C79" s="8" t="s">
        <v>78</v>
      </c>
      <c r="D79" s="23" t="s">
        <v>16</v>
      </c>
      <c r="E79" s="22">
        <v>120.58</v>
      </c>
      <c r="F79" s="24">
        <v>18.225000000000001</v>
      </c>
      <c r="G79" s="92">
        <f t="shared" si="1"/>
        <v>2197.5705000000003</v>
      </c>
    </row>
    <row r="80" spans="1:7" ht="51">
      <c r="A80" s="18">
        <v>34</v>
      </c>
      <c r="B80" s="18">
        <v>11.56</v>
      </c>
      <c r="C80" s="8" t="s">
        <v>83</v>
      </c>
      <c r="D80" s="25" t="s">
        <v>84</v>
      </c>
      <c r="E80" s="22">
        <v>348.41999999999996</v>
      </c>
      <c r="F80" s="24">
        <v>206.69880000000001</v>
      </c>
      <c r="G80" s="92">
        <f t="shared" si="1"/>
        <v>72017.995895999993</v>
      </c>
    </row>
    <row r="81" spans="1:7">
      <c r="A81" s="18"/>
      <c r="B81" s="18"/>
      <c r="C81" s="9" t="s">
        <v>85</v>
      </c>
      <c r="D81" s="23"/>
      <c r="E81" s="22"/>
      <c r="F81" s="24"/>
      <c r="G81" s="92"/>
    </row>
    <row r="82" spans="1:7" ht="114.75">
      <c r="A82" s="18">
        <v>35</v>
      </c>
      <c r="B82" s="18">
        <v>13.13</v>
      </c>
      <c r="C82" s="8" t="s">
        <v>86</v>
      </c>
      <c r="D82" s="23" t="s">
        <v>16</v>
      </c>
      <c r="E82" s="22">
        <v>1234.8400000000001</v>
      </c>
      <c r="F82" s="24">
        <v>650.58547899999996</v>
      </c>
      <c r="G82" s="92">
        <f t="shared" si="1"/>
        <v>803368.97288836003</v>
      </c>
    </row>
    <row r="83" spans="1:7" ht="51">
      <c r="A83" s="18">
        <v>36</v>
      </c>
      <c r="B83" s="18">
        <v>13.45</v>
      </c>
      <c r="C83" s="8" t="s">
        <v>87</v>
      </c>
      <c r="D83" s="23" t="s">
        <v>88</v>
      </c>
      <c r="E83" s="22">
        <v>24</v>
      </c>
      <c r="F83" s="24">
        <v>95.099270000000004</v>
      </c>
      <c r="G83" s="92">
        <f t="shared" si="1"/>
        <v>2282.3824800000002</v>
      </c>
    </row>
    <row r="84" spans="1:7" ht="38.25">
      <c r="A84" s="18">
        <v>37</v>
      </c>
      <c r="B84" s="18">
        <v>15.67</v>
      </c>
      <c r="C84" s="8" t="s">
        <v>89</v>
      </c>
      <c r="D84" s="23" t="s">
        <v>16</v>
      </c>
      <c r="E84" s="22">
        <v>1207.72</v>
      </c>
      <c r="F84" s="24">
        <v>46.353999999999999</v>
      </c>
      <c r="G84" s="92">
        <f t="shared" si="1"/>
        <v>55982.652880000001</v>
      </c>
    </row>
    <row r="85" spans="1:7" ht="63.75">
      <c r="A85" s="18">
        <v>38</v>
      </c>
      <c r="B85" s="18">
        <v>13.51</v>
      </c>
      <c r="C85" s="8" t="s">
        <v>90</v>
      </c>
      <c r="D85" s="23" t="s">
        <v>88</v>
      </c>
      <c r="E85" s="22">
        <v>24</v>
      </c>
      <c r="F85" s="24">
        <v>576.45020000000011</v>
      </c>
      <c r="G85" s="92">
        <f t="shared" si="1"/>
        <v>13834.804800000002</v>
      </c>
    </row>
    <row r="86" spans="1:7" ht="51">
      <c r="A86" s="18">
        <v>39</v>
      </c>
      <c r="B86" s="18">
        <v>13.55</v>
      </c>
      <c r="C86" s="8" t="s">
        <v>91</v>
      </c>
      <c r="D86" s="23" t="s">
        <v>92</v>
      </c>
      <c r="E86" s="22">
        <v>321.26</v>
      </c>
      <c r="F86" s="24">
        <v>52.653860000000002</v>
      </c>
      <c r="G86" s="92">
        <f t="shared" si="1"/>
        <v>16915.579063599998</v>
      </c>
    </row>
    <row r="87" spans="1:7" ht="143.25" customHeight="1">
      <c r="A87" s="18">
        <v>40</v>
      </c>
      <c r="B87" s="18">
        <v>13.56</v>
      </c>
      <c r="C87" s="8" t="s">
        <v>93</v>
      </c>
      <c r="D87" s="25" t="s">
        <v>16</v>
      </c>
      <c r="E87" s="22">
        <v>529.1</v>
      </c>
      <c r="F87" s="24">
        <v>332.36249999999995</v>
      </c>
      <c r="G87" s="92">
        <f t="shared" si="1"/>
        <v>175852.99874999997</v>
      </c>
    </row>
    <row r="88" spans="1:7" ht="102">
      <c r="A88" s="18">
        <v>41</v>
      </c>
      <c r="B88" s="18">
        <v>13.74</v>
      </c>
      <c r="C88" s="8" t="s">
        <v>94</v>
      </c>
      <c r="D88" s="23" t="s">
        <v>95</v>
      </c>
      <c r="E88" s="22">
        <v>388</v>
      </c>
      <c r="F88" s="24">
        <v>239.91250000000002</v>
      </c>
      <c r="G88" s="92">
        <f t="shared" si="1"/>
        <v>93086.05</v>
      </c>
    </row>
    <row r="89" spans="1:7" ht="63.75">
      <c r="A89" s="18">
        <v>42</v>
      </c>
      <c r="B89" s="18">
        <v>13.75</v>
      </c>
      <c r="C89" s="8" t="s">
        <v>96</v>
      </c>
      <c r="D89" s="23" t="s">
        <v>97</v>
      </c>
      <c r="E89" s="22">
        <v>24</v>
      </c>
      <c r="F89" s="24">
        <v>140.15</v>
      </c>
      <c r="G89" s="92">
        <f t="shared" si="1"/>
        <v>3363.6000000000004</v>
      </c>
    </row>
    <row r="90" spans="1:7" ht="64.5" customHeight="1">
      <c r="A90" s="18">
        <v>43</v>
      </c>
      <c r="B90" s="18">
        <v>13.76</v>
      </c>
      <c r="C90" s="8" t="s">
        <v>98</v>
      </c>
      <c r="D90" s="23" t="s">
        <v>97</v>
      </c>
      <c r="E90" s="22">
        <v>72</v>
      </c>
      <c r="F90" s="24">
        <v>137.78749999999999</v>
      </c>
      <c r="G90" s="92">
        <f t="shared" si="1"/>
        <v>9920.6999999999989</v>
      </c>
    </row>
    <row r="91" spans="1:7" ht="84">
      <c r="A91" s="18" t="s">
        <v>47</v>
      </c>
      <c r="B91" s="18">
        <v>13.72</v>
      </c>
      <c r="C91" s="6" t="s">
        <v>99</v>
      </c>
      <c r="D91" s="23" t="s">
        <v>100</v>
      </c>
      <c r="E91" s="22">
        <v>60</v>
      </c>
      <c r="F91" s="24">
        <v>413.11</v>
      </c>
      <c r="G91" s="92">
        <f t="shared" si="1"/>
        <v>24786.600000000002</v>
      </c>
    </row>
    <row r="92" spans="1:7">
      <c r="A92" s="18"/>
      <c r="B92" s="18"/>
      <c r="C92" s="9" t="s">
        <v>101</v>
      </c>
      <c r="D92" s="23"/>
      <c r="E92" s="22"/>
      <c r="F92" s="24"/>
      <c r="G92" s="92"/>
    </row>
    <row r="93" spans="1:7" ht="344.25" customHeight="1">
      <c r="A93" s="18">
        <v>44</v>
      </c>
      <c r="B93" s="18">
        <v>13.79</v>
      </c>
      <c r="C93" s="8" t="s">
        <v>505</v>
      </c>
      <c r="D93" s="23" t="s">
        <v>102</v>
      </c>
      <c r="E93" s="22">
        <v>401.04</v>
      </c>
      <c r="F93" s="24">
        <v>1286.0899999999999</v>
      </c>
      <c r="G93" s="92">
        <f t="shared" si="1"/>
        <v>515773.53359999997</v>
      </c>
    </row>
    <row r="94" spans="1:7" ht="76.5">
      <c r="A94" s="18">
        <v>45</v>
      </c>
      <c r="B94" s="18">
        <v>13.66</v>
      </c>
      <c r="C94" s="8" t="s">
        <v>504</v>
      </c>
      <c r="D94" s="23" t="s">
        <v>103</v>
      </c>
      <c r="E94" s="22">
        <v>8</v>
      </c>
      <c r="F94" s="24">
        <v>3276.24</v>
      </c>
      <c r="G94" s="92">
        <f t="shared" si="1"/>
        <v>26209.919999999998</v>
      </c>
    </row>
    <row r="95" spans="1:7" ht="38.25">
      <c r="A95" s="18">
        <v>46</v>
      </c>
      <c r="B95" s="18">
        <v>14.3</v>
      </c>
      <c r="C95" s="8" t="s">
        <v>104</v>
      </c>
      <c r="D95" s="23" t="s">
        <v>16</v>
      </c>
      <c r="E95" s="22">
        <v>286.72000000000003</v>
      </c>
      <c r="F95" s="24">
        <v>365.13</v>
      </c>
      <c r="G95" s="92">
        <f t="shared" si="1"/>
        <v>104690.0736</v>
      </c>
    </row>
    <row r="96" spans="1:7" ht="25.5">
      <c r="A96" s="18">
        <v>47</v>
      </c>
      <c r="B96" s="18">
        <v>14.11</v>
      </c>
      <c r="C96" s="8" t="s">
        <v>105</v>
      </c>
      <c r="D96" s="23" t="s">
        <v>16</v>
      </c>
      <c r="E96" s="22">
        <v>3289.44</v>
      </c>
      <c r="F96" s="24">
        <v>138.21575000000001</v>
      </c>
      <c r="G96" s="92">
        <f t="shared" si="1"/>
        <v>454652.41668000008</v>
      </c>
    </row>
    <row r="97" spans="1:7" ht="25.5" customHeight="1">
      <c r="A97" s="18">
        <v>48</v>
      </c>
      <c r="B97" s="18">
        <v>14.7</v>
      </c>
      <c r="C97" s="8" t="s">
        <v>106</v>
      </c>
      <c r="D97" s="25" t="s">
        <v>107</v>
      </c>
      <c r="E97" s="22">
        <v>472.62</v>
      </c>
      <c r="F97" s="24">
        <v>196.3</v>
      </c>
      <c r="G97" s="92">
        <f t="shared" si="1"/>
        <v>92775.306000000011</v>
      </c>
    </row>
    <row r="98" spans="1:7" ht="25.5">
      <c r="A98" s="18">
        <v>49</v>
      </c>
      <c r="B98" s="18"/>
      <c r="C98" s="10" t="s">
        <v>108</v>
      </c>
      <c r="D98" s="23" t="s">
        <v>16</v>
      </c>
      <c r="E98" s="22"/>
      <c r="F98" s="24">
        <v>134.28450000000001</v>
      </c>
      <c r="G98" s="92">
        <f t="shared" si="1"/>
        <v>0</v>
      </c>
    </row>
    <row r="99" spans="1:7" ht="25.5">
      <c r="A99" s="18">
        <v>50</v>
      </c>
      <c r="B99" s="18"/>
      <c r="C99" s="10" t="s">
        <v>109</v>
      </c>
      <c r="D99" s="23" t="s">
        <v>16</v>
      </c>
      <c r="E99" s="22"/>
      <c r="F99" s="24">
        <v>140.21816000000001</v>
      </c>
      <c r="G99" s="92">
        <f t="shared" si="1"/>
        <v>0</v>
      </c>
    </row>
    <row r="100" spans="1:7" ht="25.5">
      <c r="A100" s="18">
        <v>51</v>
      </c>
      <c r="B100" s="18" t="s">
        <v>110</v>
      </c>
      <c r="C100" s="8" t="s">
        <v>111</v>
      </c>
      <c r="D100" s="23" t="s">
        <v>112</v>
      </c>
      <c r="E100" s="22">
        <v>660</v>
      </c>
      <c r="F100" s="24">
        <v>9.2268000000000008</v>
      </c>
      <c r="G100" s="92">
        <f t="shared" si="1"/>
        <v>6089.6880000000001</v>
      </c>
    </row>
    <row r="101" spans="1:7" ht="63.75">
      <c r="A101" s="18">
        <v>52</v>
      </c>
      <c r="B101" s="18">
        <v>14.85</v>
      </c>
      <c r="C101" s="8" t="s">
        <v>503</v>
      </c>
      <c r="D101" s="23" t="s">
        <v>70</v>
      </c>
      <c r="E101" s="22">
        <v>1385.46</v>
      </c>
      <c r="F101" s="24">
        <v>1100.54</v>
      </c>
      <c r="G101" s="92">
        <f t="shared" si="1"/>
        <v>1524754.1484000001</v>
      </c>
    </row>
    <row r="102" spans="1:7" ht="114.75">
      <c r="A102" s="18">
        <v>53</v>
      </c>
      <c r="B102" s="18">
        <v>14.163</v>
      </c>
      <c r="C102" s="8" t="s">
        <v>113</v>
      </c>
      <c r="D102" s="23" t="s">
        <v>100</v>
      </c>
      <c r="E102" s="22">
        <v>401.04</v>
      </c>
      <c r="F102" s="24">
        <v>131.91</v>
      </c>
      <c r="G102" s="92">
        <f t="shared" si="1"/>
        <v>52901.186399999999</v>
      </c>
    </row>
    <row r="103" spans="1:7" ht="76.5">
      <c r="A103" s="18">
        <v>54</v>
      </c>
      <c r="B103" s="77">
        <v>14.15</v>
      </c>
      <c r="C103" s="8" t="s">
        <v>114</v>
      </c>
      <c r="D103" s="23" t="s">
        <v>16</v>
      </c>
      <c r="E103" s="22">
        <v>3785.3199999999997</v>
      </c>
      <c r="F103" s="24">
        <v>2042.62</v>
      </c>
      <c r="G103" s="92">
        <f t="shared" si="1"/>
        <v>7731970.3383999988</v>
      </c>
    </row>
    <row r="104" spans="1:7" ht="76.5">
      <c r="A104" s="18">
        <v>55</v>
      </c>
      <c r="B104" s="18">
        <v>14.88</v>
      </c>
      <c r="C104" s="8" t="s">
        <v>115</v>
      </c>
      <c r="D104" s="25"/>
      <c r="E104" s="22"/>
      <c r="F104" s="24"/>
      <c r="G104" s="92">
        <f t="shared" si="1"/>
        <v>0</v>
      </c>
    </row>
    <row r="105" spans="1:7">
      <c r="A105" s="18" t="s">
        <v>47</v>
      </c>
      <c r="B105" s="18"/>
      <c r="C105" s="8" t="s">
        <v>21</v>
      </c>
      <c r="D105" s="23" t="s">
        <v>16</v>
      </c>
      <c r="E105" s="22">
        <v>360.94</v>
      </c>
      <c r="F105" s="24">
        <v>1324.22</v>
      </c>
      <c r="G105" s="92">
        <f t="shared" si="1"/>
        <v>477963.96679999999</v>
      </c>
    </row>
    <row r="106" spans="1:7" ht="76.5">
      <c r="A106" s="18">
        <v>56</v>
      </c>
      <c r="B106" s="53">
        <v>14.9</v>
      </c>
      <c r="C106" s="8" t="s">
        <v>116</v>
      </c>
      <c r="D106" s="23"/>
      <c r="E106" s="22"/>
      <c r="F106" s="24"/>
      <c r="G106" s="92">
        <f t="shared" si="1"/>
        <v>0</v>
      </c>
    </row>
    <row r="107" spans="1:7">
      <c r="A107" s="18" t="s">
        <v>47</v>
      </c>
      <c r="B107" s="18"/>
      <c r="C107" s="8" t="s">
        <v>21</v>
      </c>
      <c r="D107" s="23" t="s">
        <v>16</v>
      </c>
      <c r="E107" s="22">
        <v>62.22</v>
      </c>
      <c r="F107" s="24">
        <v>1319.2527</v>
      </c>
      <c r="G107" s="92">
        <f t="shared" si="1"/>
        <v>82083.902994000004</v>
      </c>
    </row>
    <row r="108" spans="1:7" ht="127.5">
      <c r="A108" s="18">
        <v>57</v>
      </c>
      <c r="B108" s="18" t="s">
        <v>117</v>
      </c>
      <c r="C108" s="8" t="s">
        <v>118</v>
      </c>
      <c r="D108" s="23"/>
      <c r="E108" s="22"/>
      <c r="F108" s="24"/>
      <c r="G108" s="92"/>
    </row>
    <row r="109" spans="1:7" ht="25.5">
      <c r="A109" s="18" t="s">
        <v>47</v>
      </c>
      <c r="B109" s="18"/>
      <c r="C109" s="8" t="s">
        <v>119</v>
      </c>
      <c r="D109" s="23" t="s">
        <v>16</v>
      </c>
      <c r="E109" s="22" t="s">
        <v>7</v>
      </c>
      <c r="F109" s="24">
        <v>1402.55</v>
      </c>
      <c r="G109" s="92">
        <v>0</v>
      </c>
    </row>
    <row r="110" spans="1:7" ht="89.25">
      <c r="A110" s="18">
        <v>58</v>
      </c>
      <c r="B110" s="18" t="s">
        <v>120</v>
      </c>
      <c r="C110" s="8" t="s">
        <v>121</v>
      </c>
      <c r="D110" s="23"/>
      <c r="E110" s="22"/>
      <c r="F110" s="24"/>
      <c r="G110" s="92"/>
    </row>
    <row r="111" spans="1:7">
      <c r="A111" s="18" t="s">
        <v>47</v>
      </c>
      <c r="B111" s="18"/>
      <c r="C111" s="8" t="s">
        <v>122</v>
      </c>
      <c r="D111" s="23" t="s">
        <v>16</v>
      </c>
      <c r="E111" s="22" t="s">
        <v>7</v>
      </c>
      <c r="F111" s="24">
        <v>187.95</v>
      </c>
      <c r="G111" s="92">
        <v>0</v>
      </c>
    </row>
    <row r="112" spans="1:7" ht="114.75">
      <c r="A112" s="18">
        <v>59</v>
      </c>
      <c r="B112" s="18">
        <v>14.164999999999999</v>
      </c>
      <c r="C112" s="8" t="s">
        <v>123</v>
      </c>
      <c r="D112" s="23" t="s">
        <v>16</v>
      </c>
      <c r="E112" s="22">
        <v>548.91999999999996</v>
      </c>
      <c r="F112" s="24">
        <v>2423.0480000000002</v>
      </c>
      <c r="G112" s="92">
        <f t="shared" si="1"/>
        <v>1330059.50816</v>
      </c>
    </row>
    <row r="113" spans="1:7">
      <c r="A113" s="19"/>
      <c r="B113" s="19" t="s">
        <v>47</v>
      </c>
      <c r="C113" s="8" t="s">
        <v>124</v>
      </c>
      <c r="D113" s="23" t="s">
        <v>16</v>
      </c>
      <c r="E113" s="22">
        <v>3360.4</v>
      </c>
      <c r="F113" s="24">
        <v>2.7</v>
      </c>
      <c r="G113" s="92">
        <f t="shared" si="1"/>
        <v>9073.0800000000017</v>
      </c>
    </row>
    <row r="114" spans="1:7">
      <c r="A114" s="19"/>
      <c r="B114" s="19" t="s">
        <v>59</v>
      </c>
      <c r="C114" s="8" t="s">
        <v>125</v>
      </c>
      <c r="D114" s="23" t="s">
        <v>16</v>
      </c>
      <c r="E114" s="22">
        <v>3360.4</v>
      </c>
      <c r="F114" s="24">
        <v>5.5600000000000005</v>
      </c>
      <c r="G114" s="92">
        <f t="shared" si="1"/>
        <v>18683.824000000001</v>
      </c>
    </row>
    <row r="115" spans="1:7">
      <c r="A115" s="19"/>
      <c r="B115" s="19" t="s">
        <v>61</v>
      </c>
      <c r="C115" s="8" t="s">
        <v>126</v>
      </c>
      <c r="D115" s="23" t="s">
        <v>16</v>
      </c>
      <c r="E115" s="22">
        <v>3360.4</v>
      </c>
      <c r="F115" s="24">
        <v>8.34</v>
      </c>
      <c r="G115" s="92">
        <f t="shared" si="1"/>
        <v>28025.736000000001</v>
      </c>
    </row>
    <row r="116" spans="1:7" ht="76.5">
      <c r="A116" s="18">
        <v>60</v>
      </c>
      <c r="B116" s="18">
        <v>14.71</v>
      </c>
      <c r="C116" s="8" t="s">
        <v>127</v>
      </c>
      <c r="D116" s="23" t="s">
        <v>16</v>
      </c>
      <c r="E116" s="22">
        <v>162.72</v>
      </c>
      <c r="F116" s="24">
        <v>972.88</v>
      </c>
      <c r="G116" s="92">
        <f t="shared" si="1"/>
        <v>158307.0336</v>
      </c>
    </row>
    <row r="117" spans="1:7" ht="114.75">
      <c r="A117" s="18">
        <v>61</v>
      </c>
      <c r="B117" s="18">
        <v>14.91</v>
      </c>
      <c r="C117" s="8" t="s">
        <v>128</v>
      </c>
      <c r="D117" s="23"/>
      <c r="E117" s="22"/>
      <c r="F117" s="24"/>
      <c r="G117" s="92">
        <f t="shared" si="1"/>
        <v>0</v>
      </c>
    </row>
    <row r="118" spans="1:7">
      <c r="A118" s="18"/>
      <c r="B118" s="18"/>
      <c r="C118" s="10" t="s">
        <v>129</v>
      </c>
      <c r="D118" s="23" t="s">
        <v>16</v>
      </c>
      <c r="E118" s="22">
        <v>30.01</v>
      </c>
      <c r="F118" s="24">
        <v>4423.38</v>
      </c>
      <c r="G118" s="92">
        <f t="shared" si="1"/>
        <v>132745.63380000001</v>
      </c>
    </row>
    <row r="119" spans="1:7" ht="114.75">
      <c r="A119" s="18">
        <v>62</v>
      </c>
      <c r="B119" s="18">
        <v>14.92</v>
      </c>
      <c r="C119" s="8" t="s">
        <v>130</v>
      </c>
      <c r="D119" s="23"/>
      <c r="E119" s="22"/>
      <c r="F119" s="24"/>
      <c r="G119" s="92">
        <f t="shared" si="1"/>
        <v>0</v>
      </c>
    </row>
    <row r="120" spans="1:7">
      <c r="A120" s="18"/>
      <c r="B120" s="18"/>
      <c r="C120" s="10" t="s">
        <v>129</v>
      </c>
      <c r="D120" s="23" t="s">
        <v>16</v>
      </c>
      <c r="E120" s="22" t="s">
        <v>7</v>
      </c>
      <c r="F120" s="24">
        <v>4858.4880000000003</v>
      </c>
      <c r="G120" s="92">
        <v>0</v>
      </c>
    </row>
    <row r="121" spans="1:7" ht="63.75">
      <c r="A121" s="18">
        <v>63</v>
      </c>
      <c r="B121" s="18" t="s">
        <v>131</v>
      </c>
      <c r="C121" s="10" t="s">
        <v>132</v>
      </c>
      <c r="D121" s="23" t="s">
        <v>95</v>
      </c>
      <c r="E121" s="22"/>
      <c r="F121" s="24">
        <v>247.4</v>
      </c>
      <c r="G121" s="92">
        <f t="shared" si="1"/>
        <v>0</v>
      </c>
    </row>
    <row r="122" spans="1:7" ht="38.25">
      <c r="A122" s="18">
        <v>64</v>
      </c>
      <c r="B122" s="18">
        <v>11.25</v>
      </c>
      <c r="C122" s="10" t="s">
        <v>133</v>
      </c>
      <c r="D122" s="23" t="s">
        <v>16</v>
      </c>
      <c r="E122" s="22"/>
      <c r="F122" s="24">
        <v>320.3</v>
      </c>
      <c r="G122" s="92">
        <f t="shared" si="1"/>
        <v>0</v>
      </c>
    </row>
    <row r="123" spans="1:7" ht="76.5">
      <c r="A123" s="18">
        <v>65</v>
      </c>
      <c r="B123" s="18"/>
      <c r="C123" s="8" t="s">
        <v>134</v>
      </c>
      <c r="D123" s="23"/>
      <c r="E123" s="22"/>
      <c r="F123" s="24"/>
      <c r="G123" s="92">
        <f t="shared" si="1"/>
        <v>0</v>
      </c>
    </row>
    <row r="124" spans="1:7">
      <c r="A124" s="18" t="s">
        <v>47</v>
      </c>
      <c r="B124" s="18"/>
      <c r="C124" s="10" t="s">
        <v>135</v>
      </c>
      <c r="D124" s="23" t="s">
        <v>92</v>
      </c>
      <c r="E124" s="22" t="s">
        <v>7</v>
      </c>
      <c r="F124" s="24">
        <v>136.1</v>
      </c>
      <c r="G124" s="92">
        <v>0</v>
      </c>
    </row>
    <row r="125" spans="1:7">
      <c r="A125" s="18" t="s">
        <v>59</v>
      </c>
      <c r="B125" s="18"/>
      <c r="C125" s="10" t="s">
        <v>136</v>
      </c>
      <c r="D125" s="23" t="s">
        <v>92</v>
      </c>
      <c r="E125" s="22" t="s">
        <v>7</v>
      </c>
      <c r="F125" s="24">
        <v>230.55</v>
      </c>
      <c r="G125" s="92">
        <v>0</v>
      </c>
    </row>
    <row r="126" spans="1:7" ht="89.25">
      <c r="A126" s="18">
        <v>66</v>
      </c>
      <c r="B126" s="18">
        <v>8.5</v>
      </c>
      <c r="C126" s="10" t="s">
        <v>137</v>
      </c>
      <c r="D126" s="23" t="s">
        <v>97</v>
      </c>
      <c r="E126" s="22" t="s">
        <v>7</v>
      </c>
      <c r="F126" s="24">
        <v>386.6</v>
      </c>
      <c r="G126" s="92">
        <v>0</v>
      </c>
    </row>
    <row r="127" spans="1:7" ht="127.5">
      <c r="A127" s="18">
        <v>67</v>
      </c>
      <c r="B127" s="18" t="s">
        <v>14</v>
      </c>
      <c r="C127" s="10" t="s">
        <v>138</v>
      </c>
      <c r="D127" s="23"/>
      <c r="E127" s="22"/>
      <c r="F127" s="24"/>
      <c r="G127" s="92"/>
    </row>
    <row r="128" spans="1:7">
      <c r="A128" s="18" t="s">
        <v>47</v>
      </c>
      <c r="B128" s="18"/>
      <c r="C128" s="10" t="s">
        <v>139</v>
      </c>
      <c r="D128" s="23" t="s">
        <v>140</v>
      </c>
      <c r="E128" s="22">
        <v>30</v>
      </c>
      <c r="F128" s="24">
        <v>180</v>
      </c>
      <c r="G128" s="92">
        <f t="shared" si="1"/>
        <v>5400</v>
      </c>
    </row>
    <row r="129" spans="1:7">
      <c r="A129" s="18" t="s">
        <v>59</v>
      </c>
      <c r="B129" s="18"/>
      <c r="C129" s="10" t="s">
        <v>141</v>
      </c>
      <c r="D129" s="23" t="s">
        <v>140</v>
      </c>
      <c r="E129" s="22">
        <v>20</v>
      </c>
      <c r="F129" s="24">
        <v>360</v>
      </c>
      <c r="G129" s="92">
        <f t="shared" si="1"/>
        <v>7200</v>
      </c>
    </row>
    <row r="130" spans="1:7" ht="38.25">
      <c r="A130" s="18">
        <v>68</v>
      </c>
      <c r="B130" s="18" t="s">
        <v>453</v>
      </c>
      <c r="C130" s="10" t="s">
        <v>142</v>
      </c>
      <c r="D130" s="23" t="s">
        <v>92</v>
      </c>
      <c r="E130" s="22" t="s">
        <v>7</v>
      </c>
      <c r="F130" s="24">
        <v>20</v>
      </c>
      <c r="G130" s="92">
        <v>0</v>
      </c>
    </row>
    <row r="131" spans="1:7" ht="25.5">
      <c r="A131" s="18"/>
      <c r="B131" s="18"/>
      <c r="C131" s="9" t="s">
        <v>143</v>
      </c>
      <c r="D131" s="23"/>
      <c r="E131" s="22"/>
      <c r="F131" s="24"/>
      <c r="G131" s="92"/>
    </row>
    <row r="132" spans="1:7">
      <c r="A132" s="18">
        <v>69</v>
      </c>
      <c r="B132" s="18">
        <v>15.1</v>
      </c>
      <c r="C132" s="8" t="s">
        <v>144</v>
      </c>
      <c r="D132" s="23" t="s">
        <v>16</v>
      </c>
      <c r="E132" s="22">
        <v>8033.06</v>
      </c>
      <c r="F132" s="24">
        <v>108.04336000000002</v>
      </c>
      <c r="G132" s="92">
        <f t="shared" ref="G132:G183" si="2">E132*F132</f>
        <v>867918.79348160024</v>
      </c>
    </row>
    <row r="133" spans="1:7" ht="25.5">
      <c r="A133" s="18">
        <v>70</v>
      </c>
      <c r="B133" s="18">
        <v>15.21</v>
      </c>
      <c r="C133" s="8" t="s">
        <v>145</v>
      </c>
      <c r="D133" s="23" t="s">
        <v>16</v>
      </c>
      <c r="E133" s="22">
        <v>8033.06</v>
      </c>
      <c r="F133" s="24">
        <v>146.64503999999999</v>
      </c>
      <c r="G133" s="92">
        <f t="shared" si="2"/>
        <v>1178008.4050224</v>
      </c>
    </row>
    <row r="134" spans="1:7" ht="51">
      <c r="A134" s="18">
        <v>71</v>
      </c>
      <c r="B134" s="18">
        <v>15.22</v>
      </c>
      <c r="C134" s="8" t="s">
        <v>146</v>
      </c>
      <c r="D134" s="23" t="s">
        <v>16</v>
      </c>
      <c r="E134" s="22" t="s">
        <v>7</v>
      </c>
      <c r="F134" s="24">
        <v>19.725999999999999</v>
      </c>
      <c r="G134" s="92">
        <v>0</v>
      </c>
    </row>
    <row r="135" spans="1:7" ht="25.5">
      <c r="A135" s="18">
        <v>72</v>
      </c>
      <c r="B135" s="18">
        <v>15.43</v>
      </c>
      <c r="C135" s="8" t="s">
        <v>147</v>
      </c>
      <c r="D135" s="23" t="s">
        <v>16</v>
      </c>
      <c r="E135" s="88">
        <v>10765.9</v>
      </c>
      <c r="F135" s="24">
        <v>103.92052000000001</v>
      </c>
      <c r="G135" s="92">
        <f t="shared" si="2"/>
        <v>1118797.9262680002</v>
      </c>
    </row>
    <row r="136" spans="1:7">
      <c r="A136" s="18">
        <v>73</v>
      </c>
      <c r="B136" s="18">
        <v>15.48</v>
      </c>
      <c r="C136" s="8" t="s">
        <v>148</v>
      </c>
      <c r="D136" s="23" t="s">
        <v>70</v>
      </c>
      <c r="E136" s="88">
        <v>10767.9</v>
      </c>
      <c r="F136" s="24">
        <v>39.531999999999996</v>
      </c>
      <c r="G136" s="92">
        <f t="shared" si="2"/>
        <v>425676.62279999995</v>
      </c>
    </row>
    <row r="137" spans="1:7" ht="25.5">
      <c r="A137" s="18">
        <v>74</v>
      </c>
      <c r="B137" s="18" t="s">
        <v>149</v>
      </c>
      <c r="C137" s="8" t="s">
        <v>150</v>
      </c>
      <c r="D137" s="23"/>
      <c r="E137" s="22"/>
      <c r="F137" s="24"/>
      <c r="G137" s="92">
        <v>0</v>
      </c>
    </row>
    <row r="138" spans="1:7">
      <c r="A138" s="18" t="s">
        <v>47</v>
      </c>
      <c r="B138" s="18" t="s">
        <v>170</v>
      </c>
      <c r="C138" s="8" t="s">
        <v>151</v>
      </c>
      <c r="D138" s="23" t="s">
        <v>16</v>
      </c>
      <c r="E138" s="22">
        <v>6708</v>
      </c>
      <c r="F138" s="24">
        <v>1.6199999999999999</v>
      </c>
      <c r="G138" s="92">
        <f t="shared" si="2"/>
        <v>10866.96</v>
      </c>
    </row>
    <row r="139" spans="1:7">
      <c r="A139" s="18" t="s">
        <v>59</v>
      </c>
      <c r="B139" s="18" t="s">
        <v>172</v>
      </c>
      <c r="C139" s="8" t="s">
        <v>152</v>
      </c>
      <c r="D139" s="23" t="s">
        <v>16</v>
      </c>
      <c r="E139" s="22">
        <v>6708</v>
      </c>
      <c r="F139" s="24">
        <v>3.34</v>
      </c>
      <c r="G139" s="92">
        <f t="shared" si="2"/>
        <v>22404.719999999998</v>
      </c>
    </row>
    <row r="140" spans="1:7">
      <c r="A140" s="18" t="s">
        <v>61</v>
      </c>
      <c r="B140" s="18" t="s">
        <v>340</v>
      </c>
      <c r="C140" s="8" t="s">
        <v>153</v>
      </c>
      <c r="D140" s="23" t="s">
        <v>16</v>
      </c>
      <c r="E140" s="22">
        <v>6708</v>
      </c>
      <c r="F140" s="24">
        <v>5</v>
      </c>
      <c r="G140" s="92">
        <f t="shared" si="2"/>
        <v>33540</v>
      </c>
    </row>
    <row r="141" spans="1:7" ht="63.75">
      <c r="A141" s="18">
        <v>75</v>
      </c>
      <c r="B141" s="18">
        <v>16.66</v>
      </c>
      <c r="C141" s="8" t="s">
        <v>154</v>
      </c>
      <c r="D141" s="23" t="s">
        <v>16</v>
      </c>
      <c r="E141" s="88">
        <v>27666.059999999998</v>
      </c>
      <c r="F141" s="24">
        <v>49.474999999999994</v>
      </c>
      <c r="G141" s="92">
        <f t="shared" si="2"/>
        <v>1368778.3184999998</v>
      </c>
    </row>
    <row r="142" spans="1:7" ht="38.25">
      <c r="A142" s="18">
        <v>76</v>
      </c>
      <c r="B142" s="18">
        <v>16.32</v>
      </c>
      <c r="C142" s="8" t="s">
        <v>155</v>
      </c>
      <c r="D142" s="23" t="s">
        <v>16</v>
      </c>
      <c r="E142" s="88">
        <v>27666.059999999998</v>
      </c>
      <c r="F142" s="24">
        <v>20.8125</v>
      </c>
      <c r="G142" s="92">
        <f t="shared" si="2"/>
        <v>575799.87374999991</v>
      </c>
    </row>
    <row r="143" spans="1:7" ht="51">
      <c r="A143" s="18">
        <v>77</v>
      </c>
      <c r="B143" s="18">
        <v>16.11</v>
      </c>
      <c r="C143" s="8" t="s">
        <v>156</v>
      </c>
      <c r="D143" s="23" t="s">
        <v>16</v>
      </c>
      <c r="E143" s="88">
        <v>18798.48</v>
      </c>
      <c r="F143" s="24">
        <v>53.400000000000006</v>
      </c>
      <c r="G143" s="92">
        <f t="shared" si="2"/>
        <v>1003838.8320000001</v>
      </c>
    </row>
    <row r="144" spans="1:7" ht="76.5" customHeight="1">
      <c r="A144" s="18">
        <v>78</v>
      </c>
      <c r="B144" s="18">
        <v>16.61</v>
      </c>
      <c r="C144" s="8" t="s">
        <v>476</v>
      </c>
      <c r="D144" s="23" t="s">
        <v>16</v>
      </c>
      <c r="E144" s="22">
        <v>8033.06</v>
      </c>
      <c r="F144" s="24">
        <v>97.74</v>
      </c>
      <c r="G144" s="92">
        <f t="shared" si="2"/>
        <v>785151.2844</v>
      </c>
    </row>
    <row r="145" spans="1:7" ht="89.25">
      <c r="A145" s="18">
        <v>79</v>
      </c>
      <c r="B145" s="18">
        <v>16.16</v>
      </c>
      <c r="C145" s="8" t="s">
        <v>502</v>
      </c>
      <c r="D145" s="23" t="s">
        <v>16</v>
      </c>
      <c r="E145" s="22">
        <v>3417.44</v>
      </c>
      <c r="F145" s="24">
        <v>33.862499999999997</v>
      </c>
      <c r="G145" s="92">
        <f t="shared" si="2"/>
        <v>115723.06199999999</v>
      </c>
    </row>
    <row r="146" spans="1:7">
      <c r="A146" s="18"/>
      <c r="B146" s="18"/>
      <c r="C146" s="8" t="s">
        <v>157</v>
      </c>
      <c r="D146" s="23"/>
      <c r="E146" s="22"/>
      <c r="F146" s="24"/>
      <c r="G146" s="92"/>
    </row>
    <row r="147" spans="1:7" ht="51">
      <c r="A147" s="18">
        <v>80</v>
      </c>
      <c r="B147" s="18">
        <v>16.170000000000002</v>
      </c>
      <c r="C147" s="8" t="s">
        <v>477</v>
      </c>
      <c r="D147" s="23" t="s">
        <v>16</v>
      </c>
      <c r="E147" s="22">
        <v>3365</v>
      </c>
      <c r="F147" s="24">
        <v>20.5</v>
      </c>
      <c r="G147" s="92">
        <f>E147*F147</f>
        <v>68982.5</v>
      </c>
    </row>
    <row r="148" spans="1:7" ht="51" customHeight="1">
      <c r="A148" s="18">
        <v>81</v>
      </c>
      <c r="B148" s="18">
        <v>16.18</v>
      </c>
      <c r="C148" s="8" t="s">
        <v>158</v>
      </c>
      <c r="D148" s="23" t="s">
        <v>16</v>
      </c>
      <c r="E148" s="22">
        <v>1996.3</v>
      </c>
      <c r="F148" s="24">
        <v>58.099999999999994</v>
      </c>
      <c r="G148" s="92">
        <f t="shared" si="2"/>
        <v>115985.02999999998</v>
      </c>
    </row>
    <row r="149" spans="1:7" ht="51">
      <c r="A149" s="18">
        <v>82</v>
      </c>
      <c r="B149" s="18">
        <v>16.22</v>
      </c>
      <c r="C149" s="8" t="s">
        <v>159</v>
      </c>
      <c r="D149" s="23" t="s">
        <v>70</v>
      </c>
      <c r="E149" s="22">
        <v>262.44</v>
      </c>
      <c r="F149" s="24">
        <v>51.75</v>
      </c>
      <c r="G149" s="92">
        <f t="shared" si="2"/>
        <v>13581.27</v>
      </c>
    </row>
    <row r="150" spans="1:7">
      <c r="A150" s="18"/>
      <c r="B150" s="18"/>
      <c r="C150" s="9" t="s">
        <v>160</v>
      </c>
      <c r="D150" s="23"/>
      <c r="E150" s="22"/>
      <c r="F150" s="24"/>
      <c r="G150" s="92"/>
    </row>
    <row r="151" spans="1:7" ht="219" customHeight="1">
      <c r="A151" s="18">
        <v>83</v>
      </c>
      <c r="B151" s="18">
        <v>18.47</v>
      </c>
      <c r="C151" s="8" t="s">
        <v>161</v>
      </c>
      <c r="D151" s="21"/>
      <c r="E151" s="22"/>
      <c r="F151" s="21"/>
      <c r="G151" s="92"/>
    </row>
    <row r="152" spans="1:7">
      <c r="A152" s="18"/>
      <c r="B152" s="18" t="s">
        <v>47</v>
      </c>
      <c r="C152" s="8" t="s">
        <v>162</v>
      </c>
      <c r="D152" s="23" t="s">
        <v>100</v>
      </c>
      <c r="E152" s="22">
        <v>3609.7</v>
      </c>
      <c r="F152" s="24">
        <v>1049.6500000000001</v>
      </c>
      <c r="G152" s="92">
        <f t="shared" si="2"/>
        <v>3788921.605</v>
      </c>
    </row>
    <row r="153" spans="1:7" ht="280.5">
      <c r="A153" s="18">
        <v>84</v>
      </c>
      <c r="B153" s="18">
        <v>18.47</v>
      </c>
      <c r="C153" s="8" t="s">
        <v>161</v>
      </c>
      <c r="D153" s="23"/>
      <c r="E153" s="22"/>
      <c r="F153" s="24"/>
      <c r="G153" s="92"/>
    </row>
    <row r="154" spans="1:7">
      <c r="A154" s="18"/>
      <c r="B154" s="18" t="s">
        <v>59</v>
      </c>
      <c r="C154" s="8" t="s">
        <v>163</v>
      </c>
      <c r="D154" s="23" t="s">
        <v>100</v>
      </c>
      <c r="E154" s="22">
        <v>4058.55</v>
      </c>
      <c r="F154" s="24">
        <v>1364.78</v>
      </c>
      <c r="G154" s="92">
        <f t="shared" si="2"/>
        <v>5539027.8689999999</v>
      </c>
    </row>
    <row r="155" spans="1:7" ht="206.1" customHeight="1">
      <c r="A155" s="18">
        <v>85</v>
      </c>
      <c r="B155" s="18">
        <v>18.48</v>
      </c>
      <c r="C155" s="8" t="s">
        <v>478</v>
      </c>
      <c r="D155" s="23"/>
      <c r="E155" s="22">
        <v>0</v>
      </c>
      <c r="F155" s="24"/>
      <c r="G155" s="92">
        <f t="shared" si="2"/>
        <v>0</v>
      </c>
    </row>
    <row r="156" spans="1:7" ht="38.25">
      <c r="A156" s="18"/>
      <c r="B156" s="18" t="s">
        <v>47</v>
      </c>
      <c r="C156" s="8" t="s">
        <v>164</v>
      </c>
      <c r="D156" s="23" t="s">
        <v>100</v>
      </c>
      <c r="E156" s="22">
        <v>2755.45</v>
      </c>
      <c r="F156" s="24">
        <v>950.41</v>
      </c>
      <c r="G156" s="92">
        <f t="shared" si="2"/>
        <v>2618807.2344999998</v>
      </c>
    </row>
    <row r="157" spans="1:7" ht="171" customHeight="1">
      <c r="A157" s="18">
        <v>86</v>
      </c>
      <c r="B157" s="18">
        <v>18.489999999999998</v>
      </c>
      <c r="C157" s="8" t="s">
        <v>461</v>
      </c>
      <c r="D157" s="23"/>
      <c r="E157" s="22"/>
      <c r="F157" s="24"/>
      <c r="G157" s="92">
        <f t="shared" si="2"/>
        <v>0</v>
      </c>
    </row>
    <row r="158" spans="1:7" ht="25.5">
      <c r="A158" s="18"/>
      <c r="B158" s="18" t="s">
        <v>47</v>
      </c>
      <c r="C158" s="8" t="s">
        <v>165</v>
      </c>
      <c r="D158" s="23" t="s">
        <v>70</v>
      </c>
      <c r="E158" s="22">
        <v>253.8</v>
      </c>
      <c r="F158" s="24">
        <v>4939.0200000000004</v>
      </c>
      <c r="G158" s="92">
        <f t="shared" si="2"/>
        <v>1253523.2760000001</v>
      </c>
    </row>
    <row r="159" spans="1:7" ht="51">
      <c r="A159" s="18">
        <v>87</v>
      </c>
      <c r="B159" s="53">
        <v>18.5</v>
      </c>
      <c r="C159" s="8" t="s">
        <v>166</v>
      </c>
      <c r="D159" s="23" t="s">
        <v>70</v>
      </c>
      <c r="E159" s="22">
        <v>253.8</v>
      </c>
      <c r="F159" s="24">
        <v>5083.72</v>
      </c>
      <c r="G159" s="92">
        <f t="shared" si="2"/>
        <v>1290248.1360000002</v>
      </c>
    </row>
    <row r="160" spans="1:7" ht="51" customHeight="1">
      <c r="A160" s="18">
        <v>88</v>
      </c>
      <c r="B160" s="18">
        <v>18.55</v>
      </c>
      <c r="C160" s="8" t="s">
        <v>167</v>
      </c>
      <c r="D160" s="23" t="s">
        <v>168</v>
      </c>
      <c r="E160" s="22">
        <v>2556</v>
      </c>
      <c r="F160" s="24">
        <v>19.829999999999998</v>
      </c>
      <c r="G160" s="92">
        <f t="shared" si="2"/>
        <v>50685.479999999996</v>
      </c>
    </row>
    <row r="161" spans="1:7" ht="51">
      <c r="A161" s="18">
        <v>89</v>
      </c>
      <c r="B161" s="18">
        <v>17.23</v>
      </c>
      <c r="C161" s="8" t="s">
        <v>169</v>
      </c>
      <c r="D161" s="23"/>
      <c r="E161" s="22"/>
      <c r="F161" s="24"/>
      <c r="G161" s="92">
        <f t="shared" si="2"/>
        <v>0</v>
      </c>
    </row>
    <row r="162" spans="1:7">
      <c r="A162" s="18" t="s">
        <v>47</v>
      </c>
      <c r="B162" s="18" t="s">
        <v>170</v>
      </c>
      <c r="C162" s="8" t="s">
        <v>171</v>
      </c>
      <c r="D162" s="23" t="s">
        <v>70</v>
      </c>
      <c r="E162" s="22">
        <v>507.6</v>
      </c>
      <c r="F162" s="24">
        <v>180.74549999999999</v>
      </c>
      <c r="G162" s="92">
        <f t="shared" si="2"/>
        <v>91746.415800000002</v>
      </c>
    </row>
    <row r="163" spans="1:7">
      <c r="A163" s="18" t="s">
        <v>59</v>
      </c>
      <c r="B163" s="18" t="s">
        <v>172</v>
      </c>
      <c r="C163" s="8" t="s">
        <v>173</v>
      </c>
      <c r="D163" s="23" t="s">
        <v>70</v>
      </c>
      <c r="E163" s="22">
        <v>170.34</v>
      </c>
      <c r="F163" s="24">
        <v>144.03749999999999</v>
      </c>
      <c r="G163" s="92">
        <f t="shared" si="2"/>
        <v>24535.347750000001</v>
      </c>
    </row>
    <row r="164" spans="1:7" ht="27" customHeight="1">
      <c r="A164" s="18">
        <v>90</v>
      </c>
      <c r="B164" s="18">
        <v>17.43</v>
      </c>
      <c r="C164" s="8" t="s">
        <v>174</v>
      </c>
      <c r="D164" s="23"/>
      <c r="E164" s="22"/>
      <c r="F164" s="24"/>
      <c r="G164" s="92"/>
    </row>
    <row r="165" spans="1:7" ht="25.5">
      <c r="A165" s="18"/>
      <c r="B165" s="18"/>
      <c r="C165" s="8" t="s">
        <v>175</v>
      </c>
      <c r="D165" s="23" t="s">
        <v>176</v>
      </c>
      <c r="E165" s="22">
        <v>172</v>
      </c>
      <c r="F165" s="24">
        <v>1131.3240000000001</v>
      </c>
      <c r="G165" s="92">
        <f t="shared" si="2"/>
        <v>194587.728</v>
      </c>
    </row>
    <row r="166" spans="1:7" ht="102" customHeight="1">
      <c r="A166" s="18">
        <v>91</v>
      </c>
      <c r="B166" s="18" t="s">
        <v>177</v>
      </c>
      <c r="C166" s="8" t="s">
        <v>178</v>
      </c>
      <c r="D166" s="23" t="s">
        <v>168</v>
      </c>
      <c r="E166" s="22">
        <v>5370.4</v>
      </c>
      <c r="F166" s="24">
        <v>93.5</v>
      </c>
      <c r="G166" s="92">
        <f t="shared" si="2"/>
        <v>502132.39999999997</v>
      </c>
    </row>
    <row r="167" spans="1:7" ht="76.5">
      <c r="A167" s="18">
        <v>92</v>
      </c>
      <c r="B167" s="18">
        <v>18.52</v>
      </c>
      <c r="C167" s="8" t="s">
        <v>179</v>
      </c>
      <c r="D167" s="23"/>
      <c r="E167" s="22"/>
      <c r="F167" s="24"/>
      <c r="G167" s="92"/>
    </row>
    <row r="168" spans="1:7" ht="25.5">
      <c r="A168" s="18"/>
      <c r="B168" s="18"/>
      <c r="C168" s="8" t="s">
        <v>180</v>
      </c>
      <c r="D168" s="23" t="s">
        <v>70</v>
      </c>
      <c r="E168" s="22">
        <v>369.75</v>
      </c>
      <c r="F168" s="24">
        <v>637.1</v>
      </c>
      <c r="G168" s="92">
        <f t="shared" si="2"/>
        <v>235567.72500000001</v>
      </c>
    </row>
    <row r="169" spans="1:7" ht="38.25">
      <c r="A169" s="18">
        <v>93</v>
      </c>
      <c r="B169" s="18" t="s">
        <v>181</v>
      </c>
      <c r="C169" s="8" t="s">
        <v>182</v>
      </c>
      <c r="D169" s="23" t="s">
        <v>176</v>
      </c>
      <c r="E169" s="22">
        <v>345</v>
      </c>
      <c r="F169" s="24">
        <v>111.88350000000001</v>
      </c>
      <c r="G169" s="92">
        <f t="shared" si="2"/>
        <v>38599.807500000003</v>
      </c>
    </row>
    <row r="170" spans="1:7" ht="89.25">
      <c r="A170" s="18">
        <v>94</v>
      </c>
      <c r="B170" s="18">
        <v>18.399999999999999</v>
      </c>
      <c r="C170" s="8" t="s">
        <v>183</v>
      </c>
      <c r="D170" s="23" t="s">
        <v>184</v>
      </c>
      <c r="E170" s="22">
        <v>25.560000000000002</v>
      </c>
      <c r="F170" s="24">
        <v>7540.4834999999985</v>
      </c>
      <c r="G170" s="92">
        <f t="shared" si="2"/>
        <v>192734.75825999997</v>
      </c>
    </row>
    <row r="171" spans="1:7" ht="76.5">
      <c r="A171" s="18">
        <v>95</v>
      </c>
      <c r="B171" s="18">
        <v>18.18</v>
      </c>
      <c r="C171" s="8" t="s">
        <v>454</v>
      </c>
      <c r="D171" s="23" t="s">
        <v>184</v>
      </c>
      <c r="E171" s="22">
        <v>2120</v>
      </c>
      <c r="F171" s="24">
        <v>5053.4069</v>
      </c>
      <c r="G171" s="92">
        <f t="shared" si="2"/>
        <v>10713222.628</v>
      </c>
    </row>
    <row r="172" spans="1:7" ht="76.5">
      <c r="A172" s="18">
        <v>96</v>
      </c>
      <c r="B172" s="18">
        <v>18.399999999999999</v>
      </c>
      <c r="C172" s="8" t="s">
        <v>185</v>
      </c>
      <c r="D172" s="23" t="s">
        <v>184</v>
      </c>
      <c r="E172" s="22">
        <v>15</v>
      </c>
      <c r="F172" s="24">
        <v>7540.48</v>
      </c>
      <c r="G172" s="92">
        <f t="shared" si="2"/>
        <v>113107.2</v>
      </c>
    </row>
    <row r="173" spans="1:7">
      <c r="A173" s="18" t="s">
        <v>47</v>
      </c>
      <c r="B173" s="18" t="s">
        <v>186</v>
      </c>
      <c r="C173" s="8" t="s">
        <v>187</v>
      </c>
      <c r="D173" s="23" t="s">
        <v>176</v>
      </c>
      <c r="E173" s="22">
        <v>312</v>
      </c>
      <c r="F173" s="24">
        <v>50</v>
      </c>
      <c r="G173" s="92">
        <f t="shared" si="2"/>
        <v>15600</v>
      </c>
    </row>
    <row r="174" spans="1:7" ht="89.25">
      <c r="A174" s="18">
        <v>97</v>
      </c>
      <c r="B174" s="18">
        <v>17.27</v>
      </c>
      <c r="C174" s="8" t="s">
        <v>188</v>
      </c>
      <c r="D174" s="23"/>
      <c r="E174" s="22"/>
      <c r="F174" s="24"/>
      <c r="G174" s="92">
        <f t="shared" si="2"/>
        <v>0</v>
      </c>
    </row>
    <row r="175" spans="1:7">
      <c r="A175" s="18" t="s">
        <v>47</v>
      </c>
      <c r="B175" s="18" t="s">
        <v>189</v>
      </c>
      <c r="C175" s="8" t="s">
        <v>190</v>
      </c>
      <c r="D175" s="23" t="s">
        <v>16</v>
      </c>
      <c r="E175" s="22">
        <v>929.26</v>
      </c>
      <c r="F175" s="24">
        <v>2930.424</v>
      </c>
      <c r="G175" s="92">
        <f t="shared" si="2"/>
        <v>2723125.8062399998</v>
      </c>
    </row>
    <row r="176" spans="1:7">
      <c r="A176" s="18"/>
      <c r="B176" s="18" t="s">
        <v>172</v>
      </c>
      <c r="C176" s="8" t="s">
        <v>191</v>
      </c>
      <c r="D176" s="23" t="s">
        <v>16</v>
      </c>
      <c r="E176" s="22">
        <v>903.6</v>
      </c>
      <c r="F176" s="24">
        <v>2469.4560000000001</v>
      </c>
      <c r="G176" s="92">
        <f t="shared" si="2"/>
        <v>2231400.4416</v>
      </c>
    </row>
    <row r="177" spans="1:7" ht="25.5">
      <c r="A177" s="18">
        <v>98</v>
      </c>
      <c r="B177" s="18" t="s">
        <v>192</v>
      </c>
      <c r="C177" s="8" t="s">
        <v>457</v>
      </c>
      <c r="D177" s="23" t="s">
        <v>70</v>
      </c>
      <c r="E177" s="22">
        <v>265.68</v>
      </c>
      <c r="F177" s="24">
        <v>1657.152</v>
      </c>
      <c r="G177" s="92">
        <f t="shared" si="2"/>
        <v>440272.14336000005</v>
      </c>
    </row>
    <row r="178" spans="1:7" ht="409.5">
      <c r="A178" s="18">
        <v>99</v>
      </c>
      <c r="B178" s="18" t="s">
        <v>193</v>
      </c>
      <c r="C178" s="8" t="s">
        <v>479</v>
      </c>
      <c r="D178" s="23" t="s">
        <v>70</v>
      </c>
      <c r="E178" s="22">
        <v>113.52</v>
      </c>
      <c r="F178" s="24">
        <v>6647.1</v>
      </c>
      <c r="G178" s="92">
        <f t="shared" si="2"/>
        <v>754578.79200000002</v>
      </c>
    </row>
    <row r="179" spans="1:7" ht="191.25">
      <c r="A179" s="71">
        <v>100</v>
      </c>
      <c r="B179" s="71" t="s">
        <v>194</v>
      </c>
      <c r="C179" s="12" t="s">
        <v>195</v>
      </c>
      <c r="D179" s="23" t="s">
        <v>70</v>
      </c>
      <c r="E179" s="22">
        <v>45.4</v>
      </c>
      <c r="F179" s="24">
        <v>3062.25</v>
      </c>
      <c r="G179" s="92">
        <f t="shared" si="2"/>
        <v>139026.15</v>
      </c>
    </row>
    <row r="180" spans="1:7" ht="178.5">
      <c r="A180" s="96">
        <v>101</v>
      </c>
      <c r="B180" s="96">
        <v>17.440000000000001</v>
      </c>
      <c r="C180" s="12" t="s">
        <v>196</v>
      </c>
      <c r="D180" s="26"/>
      <c r="E180" s="22">
        <v>0</v>
      </c>
      <c r="F180" s="24"/>
      <c r="G180" s="92">
        <f t="shared" si="2"/>
        <v>0</v>
      </c>
    </row>
    <row r="181" spans="1:7" ht="102">
      <c r="A181" s="96"/>
      <c r="B181" s="96"/>
      <c r="C181" s="12" t="s">
        <v>197</v>
      </c>
      <c r="D181" s="26"/>
      <c r="E181" s="22"/>
      <c r="F181" s="21"/>
      <c r="G181" s="92">
        <f t="shared" si="2"/>
        <v>0</v>
      </c>
    </row>
    <row r="182" spans="1:7" ht="25.5">
      <c r="A182" s="96"/>
      <c r="B182" s="96"/>
      <c r="C182" s="12" t="s">
        <v>488</v>
      </c>
      <c r="D182" s="26"/>
      <c r="E182" s="22"/>
      <c r="F182" s="21"/>
      <c r="G182" s="92">
        <f t="shared" si="2"/>
        <v>0</v>
      </c>
    </row>
    <row r="183" spans="1:7">
      <c r="A183" s="71"/>
      <c r="B183" s="71"/>
      <c r="C183" s="12" t="s">
        <v>198</v>
      </c>
      <c r="D183" s="27" t="s">
        <v>199</v>
      </c>
      <c r="E183" s="22">
        <v>1042.58</v>
      </c>
      <c r="F183" s="27">
        <v>339.17</v>
      </c>
      <c r="G183" s="92">
        <f t="shared" si="2"/>
        <v>353611.85859999998</v>
      </c>
    </row>
    <row r="184" spans="1:7" ht="76.5">
      <c r="A184" s="71">
        <v>102</v>
      </c>
      <c r="B184" s="71" t="s">
        <v>200</v>
      </c>
      <c r="C184" s="12" t="s">
        <v>201</v>
      </c>
      <c r="D184" s="27" t="s">
        <v>199</v>
      </c>
      <c r="E184" s="22">
        <v>296.8</v>
      </c>
      <c r="F184" s="27">
        <v>351.84</v>
      </c>
      <c r="G184" s="92">
        <f>E184*F184</f>
        <v>104426.11199999999</v>
      </c>
    </row>
    <row r="185" spans="1:7" ht="102.75" customHeight="1">
      <c r="A185" s="71">
        <v>103</v>
      </c>
      <c r="B185" s="71">
        <v>17.47</v>
      </c>
      <c r="C185" s="12" t="s">
        <v>475</v>
      </c>
      <c r="D185" s="26" t="s">
        <v>16</v>
      </c>
      <c r="E185" s="22">
        <v>148.94</v>
      </c>
      <c r="F185" s="27">
        <v>976.58</v>
      </c>
      <c r="G185" s="92">
        <f t="shared" ref="G185" si="3">E185*F185</f>
        <v>145451.82519999999</v>
      </c>
    </row>
    <row r="186" spans="1:7" ht="51.75" customHeight="1">
      <c r="A186" s="19">
        <v>104</v>
      </c>
      <c r="B186" s="19">
        <v>18.54</v>
      </c>
      <c r="C186" s="12" t="s">
        <v>202</v>
      </c>
      <c r="D186" s="27" t="s">
        <v>168</v>
      </c>
      <c r="E186" s="22">
        <v>1338.5</v>
      </c>
      <c r="F186" s="27">
        <v>50.81</v>
      </c>
      <c r="G186" s="92">
        <f>E186*F186</f>
        <v>68009.184999999998</v>
      </c>
    </row>
    <row r="187" spans="1:7" ht="51">
      <c r="A187" s="71">
        <v>105</v>
      </c>
      <c r="B187" s="11">
        <v>17.23</v>
      </c>
      <c r="C187" s="12" t="s">
        <v>169</v>
      </c>
      <c r="D187" s="27"/>
      <c r="E187" s="22"/>
      <c r="F187" s="27"/>
      <c r="G187" s="92">
        <f t="shared" ref="G187:G250" si="4">E187*F187</f>
        <v>0</v>
      </c>
    </row>
    <row r="188" spans="1:7">
      <c r="A188" s="71"/>
      <c r="B188" s="71"/>
      <c r="C188" s="12" t="s">
        <v>173</v>
      </c>
      <c r="D188" s="27" t="s">
        <v>203</v>
      </c>
      <c r="E188" s="22">
        <v>53</v>
      </c>
      <c r="F188" s="27">
        <v>144.04</v>
      </c>
      <c r="G188" s="92">
        <f>E188*F188</f>
        <v>7634.12</v>
      </c>
    </row>
    <row r="189" spans="1:7" ht="206.25" customHeight="1">
      <c r="A189" s="20">
        <v>106</v>
      </c>
      <c r="B189" s="20">
        <v>14.147</v>
      </c>
      <c r="C189" s="46" t="s">
        <v>204</v>
      </c>
      <c r="D189" s="28"/>
      <c r="E189" s="22"/>
      <c r="F189" s="28"/>
      <c r="G189" s="92">
        <f t="shared" si="4"/>
        <v>0</v>
      </c>
    </row>
    <row r="190" spans="1:7">
      <c r="A190" s="20"/>
      <c r="B190" s="20"/>
      <c r="C190" s="47"/>
      <c r="D190" s="1" t="s">
        <v>500</v>
      </c>
      <c r="E190" s="22">
        <v>921.70299999999997</v>
      </c>
      <c r="F190" s="1">
        <v>336.36</v>
      </c>
      <c r="G190" s="92">
        <f t="shared" si="4"/>
        <v>310024.02107999998</v>
      </c>
    </row>
    <row r="191" spans="1:7" s="14" customFormat="1">
      <c r="A191" s="36"/>
      <c r="B191" s="36"/>
      <c r="C191" s="48" t="s">
        <v>455</v>
      </c>
      <c r="D191" s="37"/>
      <c r="E191" s="55"/>
      <c r="F191" s="56"/>
      <c r="G191" s="93">
        <f>SUM(G3:G190)</f>
        <v>76844229.544523403</v>
      </c>
    </row>
    <row r="192" spans="1:7">
      <c r="A192" s="71"/>
      <c r="B192" s="71"/>
      <c r="C192" s="15" t="s">
        <v>244</v>
      </c>
      <c r="D192" s="70"/>
      <c r="E192" s="22"/>
      <c r="F192" s="70"/>
      <c r="G192" s="92"/>
    </row>
    <row r="193" spans="1:7" ht="191.25" customHeight="1">
      <c r="A193" s="71">
        <v>1</v>
      </c>
      <c r="B193" s="71">
        <v>28.1</v>
      </c>
      <c r="C193" s="5" t="s">
        <v>245</v>
      </c>
      <c r="D193" s="70"/>
      <c r="E193" s="22"/>
      <c r="F193" s="70"/>
      <c r="G193" s="92"/>
    </row>
    <row r="194" spans="1:7">
      <c r="A194" s="71"/>
      <c r="B194" s="71"/>
      <c r="C194" s="5" t="s">
        <v>246</v>
      </c>
      <c r="D194" s="70" t="s">
        <v>247</v>
      </c>
      <c r="E194" s="22">
        <v>300</v>
      </c>
      <c r="F194" s="70">
        <v>104.5</v>
      </c>
      <c r="G194" s="92">
        <f>E194*F194</f>
        <v>31350</v>
      </c>
    </row>
    <row r="195" spans="1:7" ht="63.75">
      <c r="A195" s="71">
        <v>2</v>
      </c>
      <c r="B195" s="71">
        <v>28.34</v>
      </c>
      <c r="C195" s="5" t="s">
        <v>248</v>
      </c>
      <c r="D195" s="70"/>
      <c r="E195" s="22">
        <v>0</v>
      </c>
      <c r="F195" s="70"/>
      <c r="G195" s="92">
        <f t="shared" si="4"/>
        <v>0</v>
      </c>
    </row>
    <row r="196" spans="1:7" ht="16.5" customHeight="1">
      <c r="A196" s="71"/>
      <c r="B196" s="71"/>
      <c r="C196" s="5" t="s">
        <v>249</v>
      </c>
      <c r="D196" s="70" t="s">
        <v>97</v>
      </c>
      <c r="E196" s="22">
        <v>8</v>
      </c>
      <c r="F196" s="70">
        <v>412</v>
      </c>
      <c r="G196" s="92">
        <f>E196*F196</f>
        <v>3296</v>
      </c>
    </row>
    <row r="197" spans="1:7" ht="114.75">
      <c r="A197" s="71">
        <v>3</v>
      </c>
      <c r="B197" s="71">
        <v>28.35</v>
      </c>
      <c r="C197" s="5" t="s">
        <v>250</v>
      </c>
      <c r="D197" s="70"/>
      <c r="E197" s="22">
        <v>0</v>
      </c>
      <c r="F197" s="70"/>
      <c r="G197" s="92">
        <f t="shared" si="4"/>
        <v>0</v>
      </c>
    </row>
    <row r="198" spans="1:7">
      <c r="A198" s="71"/>
      <c r="B198" s="71" t="s">
        <v>170</v>
      </c>
      <c r="C198" s="5" t="s">
        <v>251</v>
      </c>
      <c r="D198" s="70" t="s">
        <v>208</v>
      </c>
      <c r="E198" s="22">
        <v>300</v>
      </c>
      <c r="F198" s="70">
        <v>175</v>
      </c>
      <c r="G198" s="92">
        <f t="shared" si="4"/>
        <v>52500</v>
      </c>
    </row>
    <row r="199" spans="1:7">
      <c r="A199" s="71"/>
      <c r="B199" s="71" t="s">
        <v>463</v>
      </c>
      <c r="C199" s="5" t="s">
        <v>252</v>
      </c>
      <c r="D199" s="70" t="s">
        <v>208</v>
      </c>
      <c r="E199" s="22">
        <v>200</v>
      </c>
      <c r="F199" s="70">
        <v>218</v>
      </c>
      <c r="G199" s="92">
        <f t="shared" si="4"/>
        <v>43600</v>
      </c>
    </row>
    <row r="200" spans="1:7">
      <c r="A200" s="71"/>
      <c r="B200" s="71" t="s">
        <v>340</v>
      </c>
      <c r="C200" s="5" t="s">
        <v>253</v>
      </c>
      <c r="D200" s="70" t="s">
        <v>208</v>
      </c>
      <c r="E200" s="22">
        <v>200</v>
      </c>
      <c r="F200" s="70">
        <v>289</v>
      </c>
      <c r="G200" s="92">
        <f t="shared" si="4"/>
        <v>57800</v>
      </c>
    </row>
    <row r="201" spans="1:7">
      <c r="A201" s="71"/>
      <c r="B201" s="71" t="s">
        <v>189</v>
      </c>
      <c r="C201" s="5" t="s">
        <v>254</v>
      </c>
      <c r="D201" s="70" t="s">
        <v>208</v>
      </c>
      <c r="E201" s="22">
        <v>150</v>
      </c>
      <c r="F201" s="70">
        <v>367</v>
      </c>
      <c r="G201" s="92">
        <f t="shared" si="4"/>
        <v>55050</v>
      </c>
    </row>
    <row r="202" spans="1:7">
      <c r="A202" s="71"/>
      <c r="B202" s="71" t="s">
        <v>343</v>
      </c>
      <c r="C202" s="5" t="s">
        <v>255</v>
      </c>
      <c r="D202" s="70" t="s">
        <v>208</v>
      </c>
      <c r="E202" s="22">
        <v>150</v>
      </c>
      <c r="F202" s="70">
        <v>415</v>
      </c>
      <c r="G202" s="92">
        <f t="shared" si="4"/>
        <v>62250</v>
      </c>
    </row>
    <row r="203" spans="1:7" ht="89.25">
      <c r="A203" s="71">
        <v>4</v>
      </c>
      <c r="B203" s="71">
        <v>28.36</v>
      </c>
      <c r="C203" s="5" t="s">
        <v>256</v>
      </c>
      <c r="D203" s="70"/>
      <c r="E203" s="22">
        <v>0</v>
      </c>
      <c r="F203" s="70"/>
      <c r="G203" s="92">
        <f t="shared" si="4"/>
        <v>0</v>
      </c>
    </row>
    <row r="204" spans="1:7">
      <c r="A204" s="71"/>
      <c r="B204" s="71"/>
      <c r="C204" s="5" t="s">
        <v>257</v>
      </c>
      <c r="D204" s="70" t="s">
        <v>208</v>
      </c>
      <c r="E204" s="22">
        <v>150</v>
      </c>
      <c r="F204" s="70">
        <v>443</v>
      </c>
      <c r="G204" s="92">
        <f t="shared" si="4"/>
        <v>66450</v>
      </c>
    </row>
    <row r="205" spans="1:7" ht="51">
      <c r="A205" s="71">
        <v>5</v>
      </c>
      <c r="B205" s="71">
        <v>28.4</v>
      </c>
      <c r="C205" s="5" t="s">
        <v>258</v>
      </c>
      <c r="D205" s="70"/>
      <c r="E205" s="22">
        <v>0</v>
      </c>
      <c r="F205" s="70"/>
      <c r="G205" s="92">
        <f t="shared" si="4"/>
        <v>0</v>
      </c>
    </row>
    <row r="206" spans="1:7" ht="13.5" customHeight="1">
      <c r="A206" s="71"/>
      <c r="B206" s="71" t="s">
        <v>170</v>
      </c>
      <c r="C206" s="5" t="s">
        <v>259</v>
      </c>
      <c r="D206" s="70" t="s">
        <v>97</v>
      </c>
      <c r="E206" s="22">
        <v>24</v>
      </c>
      <c r="F206" s="70">
        <v>86.5</v>
      </c>
      <c r="G206" s="92">
        <f t="shared" si="4"/>
        <v>2076</v>
      </c>
    </row>
    <row r="207" spans="1:7" ht="13.5" customHeight="1">
      <c r="A207" s="71"/>
      <c r="B207" s="71" t="s">
        <v>172</v>
      </c>
      <c r="C207" s="5" t="s">
        <v>260</v>
      </c>
      <c r="D207" s="70" t="s">
        <v>97</v>
      </c>
      <c r="E207" s="22">
        <v>18</v>
      </c>
      <c r="F207" s="70">
        <v>145.5</v>
      </c>
      <c r="G207" s="92">
        <f t="shared" si="4"/>
        <v>2619</v>
      </c>
    </row>
    <row r="208" spans="1:7" ht="15" customHeight="1">
      <c r="A208" s="71"/>
      <c r="B208" s="71" t="s">
        <v>340</v>
      </c>
      <c r="C208" s="5" t="s">
        <v>261</v>
      </c>
      <c r="D208" s="70" t="s">
        <v>97</v>
      </c>
      <c r="E208" s="22">
        <v>18</v>
      </c>
      <c r="F208" s="70">
        <v>184.5</v>
      </c>
      <c r="G208" s="92">
        <f t="shared" si="4"/>
        <v>3321</v>
      </c>
    </row>
    <row r="209" spans="1:7" ht="16.5" customHeight="1">
      <c r="A209" s="71"/>
      <c r="B209" s="71" t="s">
        <v>189</v>
      </c>
      <c r="C209" s="5" t="s">
        <v>262</v>
      </c>
      <c r="D209" s="70" t="s">
        <v>97</v>
      </c>
      <c r="E209" s="22">
        <v>18</v>
      </c>
      <c r="F209" s="70">
        <v>239</v>
      </c>
      <c r="G209" s="92">
        <f t="shared" si="4"/>
        <v>4302</v>
      </c>
    </row>
    <row r="210" spans="1:7" ht="14.25" customHeight="1">
      <c r="A210" s="71"/>
      <c r="B210" s="71" t="s">
        <v>343</v>
      </c>
      <c r="C210" s="5" t="s">
        <v>263</v>
      </c>
      <c r="D210" s="70" t="s">
        <v>97</v>
      </c>
      <c r="E210" s="22">
        <v>14</v>
      </c>
      <c r="F210" s="70">
        <v>319.5</v>
      </c>
      <c r="G210" s="92">
        <f t="shared" si="4"/>
        <v>4473</v>
      </c>
    </row>
    <row r="211" spans="1:7" ht="13.5" customHeight="1">
      <c r="A211" s="71"/>
      <c r="B211" s="71" t="s">
        <v>345</v>
      </c>
      <c r="C211" s="5" t="s">
        <v>264</v>
      </c>
      <c r="D211" s="70" t="s">
        <v>97</v>
      </c>
      <c r="E211" s="22">
        <v>14</v>
      </c>
      <c r="F211" s="70">
        <v>409</v>
      </c>
      <c r="G211" s="92">
        <f t="shared" si="4"/>
        <v>5726</v>
      </c>
    </row>
    <row r="212" spans="1:7" ht="51">
      <c r="A212" s="71">
        <v>6</v>
      </c>
      <c r="B212" s="71">
        <v>28.44</v>
      </c>
      <c r="C212" s="5" t="s">
        <v>265</v>
      </c>
      <c r="D212" s="70"/>
      <c r="E212" s="22">
        <v>0</v>
      </c>
      <c r="F212" s="70"/>
      <c r="G212" s="92">
        <f t="shared" si="4"/>
        <v>0</v>
      </c>
    </row>
    <row r="213" spans="1:7" ht="26.25">
      <c r="A213" s="71"/>
      <c r="B213" s="71" t="s">
        <v>170</v>
      </c>
      <c r="C213" s="5" t="s">
        <v>266</v>
      </c>
      <c r="D213" s="70" t="s">
        <v>97</v>
      </c>
      <c r="E213" s="22">
        <v>16</v>
      </c>
      <c r="F213" s="70">
        <v>249.5</v>
      </c>
      <c r="G213" s="92">
        <f t="shared" si="4"/>
        <v>3992</v>
      </c>
    </row>
    <row r="214" spans="1:7" ht="13.5" customHeight="1">
      <c r="A214" s="71"/>
      <c r="B214" s="71" t="s">
        <v>172</v>
      </c>
      <c r="C214" s="5" t="s">
        <v>267</v>
      </c>
      <c r="D214" s="70" t="s">
        <v>97</v>
      </c>
      <c r="E214" s="22">
        <v>12</v>
      </c>
      <c r="F214" s="70">
        <v>333</v>
      </c>
      <c r="G214" s="92">
        <f t="shared" si="4"/>
        <v>3996</v>
      </c>
    </row>
    <row r="215" spans="1:7" ht="15" customHeight="1">
      <c r="A215" s="71"/>
      <c r="B215" s="71" t="s">
        <v>340</v>
      </c>
      <c r="C215" s="5" t="s">
        <v>268</v>
      </c>
      <c r="D215" s="70" t="s">
        <v>97</v>
      </c>
      <c r="E215" s="22">
        <v>8</v>
      </c>
      <c r="F215" s="70">
        <v>528.5</v>
      </c>
      <c r="G215" s="92">
        <f t="shared" si="4"/>
        <v>4228</v>
      </c>
    </row>
    <row r="216" spans="1:7" ht="14.25" customHeight="1">
      <c r="A216" s="71"/>
      <c r="B216" s="71" t="s">
        <v>189</v>
      </c>
      <c r="C216" s="5" t="s">
        <v>269</v>
      </c>
      <c r="D216" s="70" t="s">
        <v>97</v>
      </c>
      <c r="E216" s="22">
        <v>8</v>
      </c>
      <c r="F216" s="70">
        <v>863.5</v>
      </c>
      <c r="G216" s="92">
        <f t="shared" si="4"/>
        <v>6908</v>
      </c>
    </row>
    <row r="217" spans="1:7" ht="15.75" customHeight="1">
      <c r="A217" s="71"/>
      <c r="B217" s="71" t="s">
        <v>343</v>
      </c>
      <c r="C217" s="5" t="s">
        <v>270</v>
      </c>
      <c r="D217" s="70" t="s">
        <v>97</v>
      </c>
      <c r="E217" s="22">
        <v>8</v>
      </c>
      <c r="F217" s="70">
        <v>1066.5</v>
      </c>
      <c r="G217" s="92">
        <f t="shared" si="4"/>
        <v>8532</v>
      </c>
    </row>
    <row r="218" spans="1:7" ht="16.5" customHeight="1">
      <c r="A218" s="71"/>
      <c r="B218" s="71" t="s">
        <v>345</v>
      </c>
      <c r="C218" s="5" t="s">
        <v>271</v>
      </c>
      <c r="D218" s="70" t="s">
        <v>97</v>
      </c>
      <c r="E218" s="22">
        <v>8</v>
      </c>
      <c r="F218" s="70">
        <v>1749.5</v>
      </c>
      <c r="G218" s="92">
        <f t="shared" si="4"/>
        <v>13996</v>
      </c>
    </row>
    <row r="219" spans="1:7" ht="76.5">
      <c r="A219" s="71">
        <v>7</v>
      </c>
      <c r="B219" s="71">
        <v>28.45</v>
      </c>
      <c r="C219" s="5" t="s">
        <v>272</v>
      </c>
      <c r="D219" s="70" t="s">
        <v>97</v>
      </c>
      <c r="E219" s="22">
        <v>8</v>
      </c>
      <c r="F219" s="70">
        <v>306</v>
      </c>
      <c r="G219" s="92">
        <f t="shared" si="4"/>
        <v>2448</v>
      </c>
    </row>
    <row r="220" spans="1:7" ht="102">
      <c r="A220" s="71">
        <v>8</v>
      </c>
      <c r="B220" s="71">
        <v>28.49</v>
      </c>
      <c r="C220" s="5" t="s">
        <v>480</v>
      </c>
      <c r="D220" s="70" t="s">
        <v>97</v>
      </c>
      <c r="E220" s="22">
        <v>8</v>
      </c>
      <c r="F220" s="70">
        <v>608.5</v>
      </c>
      <c r="G220" s="92">
        <f t="shared" si="4"/>
        <v>4868</v>
      </c>
    </row>
    <row r="221" spans="1:7" ht="76.5">
      <c r="A221" s="71">
        <v>9</v>
      </c>
      <c r="B221" s="71">
        <v>28.52</v>
      </c>
      <c r="C221" s="5" t="s">
        <v>273</v>
      </c>
      <c r="D221" s="70"/>
      <c r="E221" s="22">
        <v>0</v>
      </c>
      <c r="F221" s="70"/>
      <c r="G221" s="92">
        <f t="shared" si="4"/>
        <v>0</v>
      </c>
    </row>
    <row r="222" spans="1:7">
      <c r="A222" s="71"/>
      <c r="B222" s="71" t="s">
        <v>170</v>
      </c>
      <c r="C222" s="5" t="s">
        <v>274</v>
      </c>
      <c r="D222" s="70" t="s">
        <v>208</v>
      </c>
      <c r="E222" s="22">
        <v>300</v>
      </c>
      <c r="F222" s="70">
        <v>8.5</v>
      </c>
      <c r="G222" s="92">
        <f t="shared" si="4"/>
        <v>2550</v>
      </c>
    </row>
    <row r="223" spans="1:7" ht="64.5" customHeight="1">
      <c r="A223" s="71">
        <v>10</v>
      </c>
      <c r="B223" s="71">
        <v>28.56</v>
      </c>
      <c r="C223" s="5" t="s">
        <v>275</v>
      </c>
      <c r="D223" s="70"/>
      <c r="E223" s="22">
        <v>0</v>
      </c>
      <c r="F223" s="70"/>
      <c r="G223" s="92">
        <f t="shared" si="4"/>
        <v>0</v>
      </c>
    </row>
    <row r="224" spans="1:7" ht="15.75" customHeight="1">
      <c r="A224" s="71"/>
      <c r="B224" s="71" t="s">
        <v>170</v>
      </c>
      <c r="C224" s="5" t="s">
        <v>276</v>
      </c>
      <c r="D224" s="70" t="s">
        <v>97</v>
      </c>
      <c r="E224" s="22">
        <v>50</v>
      </c>
      <c r="F224" s="70">
        <v>112.5</v>
      </c>
      <c r="G224" s="92">
        <f t="shared" si="4"/>
        <v>5625</v>
      </c>
    </row>
    <row r="225" spans="1:7" ht="16.5" customHeight="1">
      <c r="A225" s="71"/>
      <c r="B225" s="71" t="s">
        <v>172</v>
      </c>
      <c r="C225" s="5" t="s">
        <v>277</v>
      </c>
      <c r="D225" s="70" t="s">
        <v>97</v>
      </c>
      <c r="E225" s="22">
        <v>50</v>
      </c>
      <c r="F225" s="70">
        <v>160.5</v>
      </c>
      <c r="G225" s="92">
        <f t="shared" si="4"/>
        <v>8025</v>
      </c>
    </row>
    <row r="226" spans="1:7" ht="63.75">
      <c r="A226" s="71">
        <v>11</v>
      </c>
      <c r="B226" s="71">
        <v>28.57</v>
      </c>
      <c r="C226" s="5" t="s">
        <v>278</v>
      </c>
      <c r="D226" s="70"/>
      <c r="E226" s="22"/>
      <c r="F226" s="70"/>
      <c r="G226" s="92"/>
    </row>
    <row r="227" spans="1:7" ht="15" customHeight="1">
      <c r="A227" s="71"/>
      <c r="B227" s="71" t="s">
        <v>170</v>
      </c>
      <c r="C227" s="5" t="s">
        <v>279</v>
      </c>
      <c r="D227" s="70" t="s">
        <v>97</v>
      </c>
      <c r="E227" s="22">
        <v>50</v>
      </c>
      <c r="F227" s="70">
        <v>96</v>
      </c>
      <c r="G227" s="92">
        <f t="shared" si="4"/>
        <v>4800</v>
      </c>
    </row>
    <row r="228" spans="1:7" ht="395.25" customHeight="1">
      <c r="A228" s="96">
        <v>12</v>
      </c>
      <c r="B228" s="71">
        <v>29.63</v>
      </c>
      <c r="C228" s="5" t="s">
        <v>280</v>
      </c>
      <c r="D228" s="2"/>
      <c r="E228" s="22"/>
      <c r="F228" s="2"/>
      <c r="G228" s="92"/>
    </row>
    <row r="229" spans="1:7" ht="51">
      <c r="A229" s="96"/>
      <c r="B229" s="71"/>
      <c r="C229" s="5" t="s">
        <v>281</v>
      </c>
      <c r="D229" s="2"/>
      <c r="E229" s="22"/>
      <c r="F229" s="2"/>
      <c r="G229" s="92"/>
    </row>
    <row r="230" spans="1:7">
      <c r="A230" s="71"/>
      <c r="B230" s="71"/>
      <c r="C230" s="5" t="s">
        <v>282</v>
      </c>
      <c r="D230" s="70" t="s">
        <v>208</v>
      </c>
      <c r="E230" s="22">
        <v>100</v>
      </c>
      <c r="F230" s="70">
        <v>185.9</v>
      </c>
      <c r="G230" s="92">
        <f t="shared" si="4"/>
        <v>18590</v>
      </c>
    </row>
    <row r="231" spans="1:7">
      <c r="A231" s="71"/>
      <c r="B231" s="71"/>
      <c r="C231" s="5" t="s">
        <v>283</v>
      </c>
      <c r="D231" s="70" t="s">
        <v>208</v>
      </c>
      <c r="E231" s="22">
        <v>200</v>
      </c>
      <c r="F231" s="70">
        <v>400.3</v>
      </c>
      <c r="G231" s="92">
        <f t="shared" si="4"/>
        <v>80060</v>
      </c>
    </row>
    <row r="232" spans="1:7" ht="255">
      <c r="A232" s="71">
        <v>14</v>
      </c>
      <c r="B232" s="71">
        <v>29.84</v>
      </c>
      <c r="C232" s="5" t="s">
        <v>284</v>
      </c>
      <c r="D232" s="70"/>
      <c r="E232" s="22">
        <v>0</v>
      </c>
      <c r="F232" s="70"/>
      <c r="G232" s="92">
        <f t="shared" si="4"/>
        <v>0</v>
      </c>
    </row>
    <row r="233" spans="1:7" ht="38.25">
      <c r="A233" s="71"/>
      <c r="B233" s="71"/>
      <c r="C233" s="5" t="s">
        <v>285</v>
      </c>
      <c r="D233" s="70" t="s">
        <v>176</v>
      </c>
      <c r="E233" s="22">
        <v>4</v>
      </c>
      <c r="F233" s="70">
        <v>15347.5</v>
      </c>
      <c r="G233" s="92">
        <f t="shared" si="4"/>
        <v>61390</v>
      </c>
    </row>
    <row r="234" spans="1:7" ht="26.25" customHeight="1">
      <c r="A234" s="71">
        <v>15</v>
      </c>
      <c r="B234" s="71">
        <v>29.87</v>
      </c>
      <c r="C234" s="5" t="s">
        <v>286</v>
      </c>
      <c r="D234" s="70"/>
      <c r="E234" s="22">
        <v>0</v>
      </c>
      <c r="F234" s="70"/>
      <c r="G234" s="92">
        <f t="shared" si="4"/>
        <v>0</v>
      </c>
    </row>
    <row r="235" spans="1:7" ht="16.5" customHeight="1">
      <c r="A235" s="71"/>
      <c r="B235" s="71"/>
      <c r="C235" s="5" t="s">
        <v>287</v>
      </c>
      <c r="D235" s="70" t="s">
        <v>97</v>
      </c>
      <c r="E235" s="22">
        <v>4</v>
      </c>
      <c r="F235" s="70">
        <v>1889.5</v>
      </c>
      <c r="G235" s="92">
        <f t="shared" si="4"/>
        <v>7558</v>
      </c>
    </row>
    <row r="236" spans="1:7" ht="204">
      <c r="A236" s="96">
        <v>16</v>
      </c>
      <c r="B236" s="96">
        <v>29.89</v>
      </c>
      <c r="C236" s="5" t="s">
        <v>482</v>
      </c>
      <c r="D236" s="2"/>
      <c r="E236" s="22"/>
      <c r="F236" s="2"/>
      <c r="G236" s="92"/>
    </row>
    <row r="237" spans="1:7" ht="38.25">
      <c r="A237" s="96"/>
      <c r="B237" s="96"/>
      <c r="C237" s="5" t="s">
        <v>481</v>
      </c>
      <c r="D237" s="2" t="s">
        <v>97</v>
      </c>
      <c r="E237" s="57">
        <v>8</v>
      </c>
      <c r="F237" s="58">
        <v>5525.8</v>
      </c>
      <c r="G237" s="92">
        <f t="shared" si="4"/>
        <v>44206.400000000001</v>
      </c>
    </row>
    <row r="238" spans="1:7" ht="26.25">
      <c r="A238" s="71">
        <v>17</v>
      </c>
      <c r="B238" s="71">
        <v>29.9</v>
      </c>
      <c r="C238" s="5" t="s">
        <v>483</v>
      </c>
      <c r="D238" s="70" t="s">
        <v>97</v>
      </c>
      <c r="E238" s="22">
        <v>8</v>
      </c>
      <c r="F238" s="70">
        <v>1247.3</v>
      </c>
      <c r="G238" s="92">
        <f t="shared" si="4"/>
        <v>9978.4</v>
      </c>
    </row>
    <row r="239" spans="1:7" ht="140.25">
      <c r="A239" s="71">
        <v>18</v>
      </c>
      <c r="B239" s="71">
        <v>29.94</v>
      </c>
      <c r="C239" s="5" t="s">
        <v>288</v>
      </c>
      <c r="D239" s="70"/>
      <c r="E239" s="22">
        <v>0</v>
      </c>
      <c r="F239" s="70"/>
      <c r="G239" s="92">
        <f t="shared" si="4"/>
        <v>0</v>
      </c>
    </row>
    <row r="240" spans="1:7" ht="14.25" customHeight="1">
      <c r="A240" s="71"/>
      <c r="B240" s="71"/>
      <c r="C240" s="5" t="s">
        <v>289</v>
      </c>
      <c r="D240" s="70" t="s">
        <v>97</v>
      </c>
      <c r="E240" s="22">
        <v>4</v>
      </c>
      <c r="F240" s="70">
        <v>144.9</v>
      </c>
      <c r="G240" s="92">
        <f t="shared" si="4"/>
        <v>579.6</v>
      </c>
    </row>
    <row r="241" spans="1:7" ht="114.75" customHeight="1">
      <c r="A241" s="71">
        <v>19</v>
      </c>
      <c r="B241" s="71">
        <v>30.04</v>
      </c>
      <c r="C241" s="5" t="s">
        <v>290</v>
      </c>
      <c r="D241" s="70" t="s">
        <v>97</v>
      </c>
      <c r="E241" s="22">
        <v>50</v>
      </c>
      <c r="F241" s="70">
        <v>3995.5</v>
      </c>
      <c r="G241" s="92">
        <f>E241*F241</f>
        <v>199775</v>
      </c>
    </row>
    <row r="242" spans="1:7" ht="51.75" customHeight="1">
      <c r="A242" s="71">
        <v>20</v>
      </c>
      <c r="B242" s="71" t="s">
        <v>291</v>
      </c>
      <c r="C242" s="5" t="s">
        <v>292</v>
      </c>
      <c r="D242" s="70" t="s">
        <v>97</v>
      </c>
      <c r="E242" s="22">
        <v>50</v>
      </c>
      <c r="F242" s="70">
        <v>1633</v>
      </c>
      <c r="G242" s="92">
        <f>E242*F242</f>
        <v>81650</v>
      </c>
    </row>
    <row r="243" spans="1:7">
      <c r="A243" s="71"/>
      <c r="B243" s="71"/>
      <c r="C243" s="5"/>
      <c r="D243" s="30"/>
      <c r="E243" s="30"/>
      <c r="F243" s="30"/>
      <c r="G243" s="94"/>
    </row>
    <row r="244" spans="1:7" ht="26.25">
      <c r="A244" s="71">
        <v>21</v>
      </c>
      <c r="B244" s="71">
        <v>30.08</v>
      </c>
      <c r="C244" s="5" t="s">
        <v>484</v>
      </c>
      <c r="D244" s="2" t="s">
        <v>97</v>
      </c>
      <c r="E244" s="22">
        <v>41</v>
      </c>
      <c r="F244" s="2">
        <v>444</v>
      </c>
      <c r="G244" s="92">
        <f t="shared" si="4"/>
        <v>18204</v>
      </c>
    </row>
    <row r="245" spans="1:7" ht="26.25">
      <c r="A245" s="71">
        <v>22</v>
      </c>
      <c r="B245" s="59">
        <v>30.2</v>
      </c>
      <c r="C245" s="5" t="s">
        <v>293</v>
      </c>
      <c r="D245" s="70" t="s">
        <v>97</v>
      </c>
      <c r="E245" s="22">
        <v>64</v>
      </c>
      <c r="F245" s="70">
        <v>121</v>
      </c>
      <c r="G245" s="92">
        <f t="shared" si="4"/>
        <v>7744</v>
      </c>
    </row>
    <row r="246" spans="1:7" ht="51">
      <c r="A246" s="71">
        <v>23</v>
      </c>
      <c r="B246" s="71">
        <v>30.21</v>
      </c>
      <c r="C246" s="5" t="s">
        <v>485</v>
      </c>
      <c r="D246" s="2" t="s">
        <v>97</v>
      </c>
      <c r="E246" s="22">
        <v>8</v>
      </c>
      <c r="F246" s="70">
        <v>3799.5</v>
      </c>
      <c r="G246" s="92">
        <f t="shared" si="4"/>
        <v>30396</v>
      </c>
    </row>
    <row r="247" spans="1:7" ht="77.25" customHeight="1">
      <c r="A247" s="71">
        <v>24</v>
      </c>
      <c r="B247" s="71">
        <v>30.37</v>
      </c>
      <c r="C247" s="5" t="s">
        <v>294</v>
      </c>
      <c r="D247" s="70"/>
      <c r="E247" s="22"/>
      <c r="F247" s="70"/>
      <c r="G247" s="92"/>
    </row>
    <row r="248" spans="1:7" ht="26.25">
      <c r="A248" s="71"/>
      <c r="B248" s="71"/>
      <c r="C248" s="5" t="s">
        <v>295</v>
      </c>
      <c r="D248" s="70" t="s">
        <v>97</v>
      </c>
      <c r="E248" s="22">
        <v>34</v>
      </c>
      <c r="F248" s="70">
        <v>3601.5</v>
      </c>
      <c r="G248" s="92">
        <f t="shared" si="4"/>
        <v>122451</v>
      </c>
    </row>
    <row r="249" spans="1:7" ht="63.75" customHeight="1">
      <c r="A249" s="71">
        <v>25</v>
      </c>
      <c r="B249" s="71" t="s">
        <v>296</v>
      </c>
      <c r="C249" s="5" t="s">
        <v>297</v>
      </c>
      <c r="D249" s="70" t="s">
        <v>97</v>
      </c>
      <c r="E249" s="22">
        <v>34</v>
      </c>
      <c r="F249" s="70">
        <v>1094</v>
      </c>
      <c r="G249" s="92">
        <f t="shared" si="4"/>
        <v>37196</v>
      </c>
    </row>
    <row r="250" spans="1:7" ht="38.25">
      <c r="A250" s="71">
        <v>26</v>
      </c>
      <c r="B250" s="71">
        <v>30.47</v>
      </c>
      <c r="C250" s="5" t="s">
        <v>298</v>
      </c>
      <c r="D250" s="70"/>
      <c r="E250" s="22">
        <v>0</v>
      </c>
      <c r="F250" s="70"/>
      <c r="G250" s="92">
        <f t="shared" si="4"/>
        <v>0</v>
      </c>
    </row>
    <row r="251" spans="1:7" ht="26.25">
      <c r="A251" s="71"/>
      <c r="B251" s="71"/>
      <c r="C251" s="5" t="s">
        <v>299</v>
      </c>
      <c r="D251" s="70" t="s">
        <v>97</v>
      </c>
      <c r="E251" s="22">
        <v>2</v>
      </c>
      <c r="F251" s="70">
        <v>8409.5</v>
      </c>
      <c r="G251" s="92">
        <f t="shared" ref="G251:G312" si="5">E251*F251</f>
        <v>16819</v>
      </c>
    </row>
    <row r="252" spans="1:7" ht="89.25">
      <c r="A252" s="71">
        <v>27</v>
      </c>
      <c r="B252" s="71">
        <v>30.58</v>
      </c>
      <c r="C252" s="5" t="s">
        <v>300</v>
      </c>
      <c r="D252" s="70"/>
      <c r="E252" s="22"/>
      <c r="F252" s="70"/>
      <c r="G252" s="92"/>
    </row>
    <row r="253" spans="1:7" ht="26.25">
      <c r="A253" s="71"/>
      <c r="B253" s="71"/>
      <c r="C253" s="5" t="s">
        <v>301</v>
      </c>
      <c r="D253" s="70" t="s">
        <v>97</v>
      </c>
      <c r="E253" s="22">
        <v>28</v>
      </c>
      <c r="F253" s="70">
        <v>1363.5</v>
      </c>
      <c r="G253" s="92">
        <f t="shared" si="5"/>
        <v>38178</v>
      </c>
    </row>
    <row r="254" spans="1:7" ht="63.75">
      <c r="A254" s="71">
        <v>28</v>
      </c>
      <c r="B254" s="71">
        <v>30.59</v>
      </c>
      <c r="C254" s="5" t="s">
        <v>302</v>
      </c>
      <c r="D254" s="70"/>
      <c r="E254" s="22">
        <v>0</v>
      </c>
      <c r="F254" s="70"/>
      <c r="G254" s="92">
        <f t="shared" si="5"/>
        <v>0</v>
      </c>
    </row>
    <row r="255" spans="1:7" ht="16.5" customHeight="1">
      <c r="A255" s="71"/>
      <c r="B255" s="71"/>
      <c r="C255" s="5" t="s">
        <v>303</v>
      </c>
      <c r="D255" s="70" t="s">
        <v>97</v>
      </c>
      <c r="E255" s="22">
        <v>48</v>
      </c>
      <c r="F255" s="70">
        <v>1782</v>
      </c>
      <c r="G255" s="92">
        <f t="shared" si="5"/>
        <v>85536</v>
      </c>
    </row>
    <row r="256" spans="1:7" ht="140.25">
      <c r="A256" s="71">
        <v>29</v>
      </c>
      <c r="B256" s="71">
        <v>30.61</v>
      </c>
      <c r="C256" s="5" t="s">
        <v>304</v>
      </c>
      <c r="D256" s="70"/>
      <c r="E256" s="22"/>
      <c r="F256" s="70"/>
      <c r="G256" s="92"/>
    </row>
    <row r="257" spans="1:7" ht="25.5">
      <c r="A257" s="71"/>
      <c r="B257" s="71" t="s">
        <v>47</v>
      </c>
      <c r="C257" s="5" t="s">
        <v>499</v>
      </c>
      <c r="D257" s="70" t="s">
        <v>16</v>
      </c>
      <c r="E257" s="22">
        <v>15</v>
      </c>
      <c r="F257" s="70">
        <v>2148</v>
      </c>
      <c r="G257" s="92">
        <f t="shared" si="5"/>
        <v>32220</v>
      </c>
    </row>
    <row r="258" spans="1:7" ht="51">
      <c r="A258" s="71">
        <v>30</v>
      </c>
      <c r="B258" s="71" t="s">
        <v>305</v>
      </c>
      <c r="C258" s="5" t="s">
        <v>306</v>
      </c>
      <c r="D258" s="70" t="s">
        <v>97</v>
      </c>
      <c r="E258" s="22">
        <v>200</v>
      </c>
      <c r="F258" s="70">
        <v>52</v>
      </c>
      <c r="G258" s="92">
        <f t="shared" si="5"/>
        <v>10400</v>
      </c>
    </row>
    <row r="259" spans="1:7" ht="63.75">
      <c r="A259" s="71">
        <v>31</v>
      </c>
      <c r="B259" s="71" t="s">
        <v>307</v>
      </c>
      <c r="C259" s="5" t="s">
        <v>308</v>
      </c>
      <c r="D259" s="70" t="s">
        <v>97</v>
      </c>
      <c r="E259" s="22">
        <v>160</v>
      </c>
      <c r="F259" s="70">
        <v>89.5</v>
      </c>
      <c r="G259" s="92">
        <f t="shared" si="5"/>
        <v>14320</v>
      </c>
    </row>
    <row r="260" spans="1:7" ht="51">
      <c r="A260" s="71">
        <v>32</v>
      </c>
      <c r="B260" s="71" t="s">
        <v>309</v>
      </c>
      <c r="C260" s="5" t="s">
        <v>310</v>
      </c>
      <c r="D260" s="70" t="s">
        <v>97</v>
      </c>
      <c r="E260" s="22">
        <v>40</v>
      </c>
      <c r="F260" s="70">
        <v>74.5</v>
      </c>
      <c r="G260" s="92">
        <f t="shared" si="5"/>
        <v>2980</v>
      </c>
    </row>
    <row r="261" spans="1:7" ht="38.25">
      <c r="A261" s="71">
        <v>33</v>
      </c>
      <c r="B261" s="71">
        <v>30.65</v>
      </c>
      <c r="C261" s="5" t="s">
        <v>311</v>
      </c>
      <c r="D261" s="70"/>
      <c r="E261" s="22">
        <v>0</v>
      </c>
      <c r="F261" s="70"/>
      <c r="G261" s="92">
        <f t="shared" si="5"/>
        <v>0</v>
      </c>
    </row>
    <row r="262" spans="1:7" ht="26.25">
      <c r="A262" s="71"/>
      <c r="B262" s="71" t="s">
        <v>47</v>
      </c>
      <c r="C262" s="5" t="s">
        <v>312</v>
      </c>
      <c r="D262" s="70" t="s">
        <v>97</v>
      </c>
      <c r="E262" s="22">
        <v>150</v>
      </c>
      <c r="F262" s="70">
        <v>1043</v>
      </c>
      <c r="G262" s="92">
        <f t="shared" si="5"/>
        <v>156450</v>
      </c>
    </row>
    <row r="263" spans="1:7" ht="15" customHeight="1">
      <c r="A263" s="71"/>
      <c r="B263" s="71" t="s">
        <v>59</v>
      </c>
      <c r="C263" s="5" t="s">
        <v>313</v>
      </c>
      <c r="D263" s="70" t="s">
        <v>97</v>
      </c>
      <c r="E263" s="22">
        <v>50</v>
      </c>
      <c r="F263" s="70">
        <v>819</v>
      </c>
      <c r="G263" s="92">
        <f t="shared" si="5"/>
        <v>40950</v>
      </c>
    </row>
    <row r="264" spans="1:7" ht="38.25">
      <c r="A264" s="71">
        <v>34</v>
      </c>
      <c r="B264" s="71">
        <v>30.66</v>
      </c>
      <c r="C264" s="5" t="s">
        <v>314</v>
      </c>
      <c r="D264" s="70"/>
      <c r="E264" s="22"/>
      <c r="F264" s="70"/>
      <c r="G264" s="92"/>
    </row>
    <row r="265" spans="1:7" ht="26.25">
      <c r="A265" s="71"/>
      <c r="B265" s="71" t="s">
        <v>47</v>
      </c>
      <c r="C265" s="5" t="s">
        <v>315</v>
      </c>
      <c r="D265" s="70" t="s">
        <v>97</v>
      </c>
      <c r="E265" s="22">
        <v>50</v>
      </c>
      <c r="F265" s="70">
        <v>1185.5</v>
      </c>
      <c r="G265" s="92">
        <f t="shared" si="5"/>
        <v>59275</v>
      </c>
    </row>
    <row r="266" spans="1:7" ht="15" customHeight="1">
      <c r="A266" s="71"/>
      <c r="B266" s="71" t="s">
        <v>59</v>
      </c>
      <c r="C266" s="5" t="s">
        <v>316</v>
      </c>
      <c r="D266" s="70" t="s">
        <v>97</v>
      </c>
      <c r="E266" s="22">
        <v>100</v>
      </c>
      <c r="F266" s="70">
        <v>796</v>
      </c>
      <c r="G266" s="92">
        <f t="shared" si="5"/>
        <v>79600</v>
      </c>
    </row>
    <row r="267" spans="1:7" ht="51">
      <c r="A267" s="71">
        <v>35</v>
      </c>
      <c r="B267" s="71">
        <v>30.67</v>
      </c>
      <c r="C267" s="5" t="s">
        <v>317</v>
      </c>
      <c r="D267" s="70" t="s">
        <v>97</v>
      </c>
      <c r="E267" s="22">
        <v>16</v>
      </c>
      <c r="F267" s="70">
        <v>460.5</v>
      </c>
      <c r="G267" s="92">
        <f t="shared" si="5"/>
        <v>7368</v>
      </c>
    </row>
    <row r="268" spans="1:7" ht="63.75">
      <c r="A268" s="71">
        <v>36</v>
      </c>
      <c r="B268" s="71">
        <v>30.72</v>
      </c>
      <c r="C268" s="5" t="s">
        <v>318</v>
      </c>
      <c r="D268" s="70"/>
      <c r="E268" s="22"/>
      <c r="F268" s="70"/>
      <c r="G268" s="92"/>
    </row>
    <row r="269" spans="1:7" ht="26.25">
      <c r="A269" s="71"/>
      <c r="B269" s="71" t="s">
        <v>61</v>
      </c>
      <c r="C269" s="5" t="s">
        <v>319</v>
      </c>
      <c r="D269" s="70" t="s">
        <v>320</v>
      </c>
      <c r="E269" s="22">
        <v>100</v>
      </c>
      <c r="F269" s="70">
        <v>160</v>
      </c>
      <c r="G269" s="92">
        <f t="shared" si="5"/>
        <v>16000</v>
      </c>
    </row>
    <row r="270" spans="1:7" ht="53.25" customHeight="1">
      <c r="A270" s="71">
        <v>37</v>
      </c>
      <c r="B270" s="71">
        <v>30.73</v>
      </c>
      <c r="C270" s="5" t="s">
        <v>321</v>
      </c>
      <c r="D270" s="70"/>
      <c r="E270" s="22"/>
      <c r="F270" s="70"/>
      <c r="G270" s="92"/>
    </row>
    <row r="271" spans="1:7" ht="26.25">
      <c r="A271" s="71"/>
      <c r="B271" s="71" t="s">
        <v>61</v>
      </c>
      <c r="C271" s="5" t="s">
        <v>322</v>
      </c>
      <c r="D271" s="70" t="s">
        <v>97</v>
      </c>
      <c r="E271" s="22">
        <v>100</v>
      </c>
      <c r="F271" s="70">
        <v>295</v>
      </c>
      <c r="G271" s="92">
        <f t="shared" si="5"/>
        <v>29500</v>
      </c>
    </row>
    <row r="272" spans="1:7" ht="78" customHeight="1">
      <c r="A272" s="71">
        <v>38</v>
      </c>
      <c r="B272" s="71" t="s">
        <v>323</v>
      </c>
      <c r="C272" s="5" t="s">
        <v>324</v>
      </c>
      <c r="D272" s="70"/>
      <c r="E272" s="22">
        <v>0</v>
      </c>
      <c r="F272" s="70"/>
      <c r="G272" s="92">
        <f t="shared" si="5"/>
        <v>0</v>
      </c>
    </row>
    <row r="273" spans="1:7" ht="25.5">
      <c r="A273" s="71"/>
      <c r="B273" s="71"/>
      <c r="C273" s="5" t="s">
        <v>325</v>
      </c>
      <c r="D273" s="70" t="s">
        <v>208</v>
      </c>
      <c r="E273" s="22">
        <v>600</v>
      </c>
      <c r="F273" s="70">
        <v>1101</v>
      </c>
      <c r="G273" s="92">
        <f t="shared" si="5"/>
        <v>660600</v>
      </c>
    </row>
    <row r="274" spans="1:7" ht="102">
      <c r="A274" s="71">
        <v>39</v>
      </c>
      <c r="B274" s="71">
        <v>30.75</v>
      </c>
      <c r="C274" s="5" t="s">
        <v>326</v>
      </c>
      <c r="D274" s="70" t="s">
        <v>97</v>
      </c>
      <c r="E274" s="22">
        <v>10</v>
      </c>
      <c r="F274" s="70">
        <v>677.5</v>
      </c>
      <c r="G274" s="92">
        <f t="shared" si="5"/>
        <v>6775</v>
      </c>
    </row>
    <row r="275" spans="1:7" ht="25.5">
      <c r="A275" s="71">
        <v>40</v>
      </c>
      <c r="B275" s="71">
        <v>30.76</v>
      </c>
      <c r="C275" s="5" t="s">
        <v>327</v>
      </c>
      <c r="D275" s="70"/>
      <c r="E275" s="22"/>
      <c r="F275" s="70"/>
      <c r="G275" s="92">
        <f t="shared" si="5"/>
        <v>0</v>
      </c>
    </row>
    <row r="276" spans="1:7" ht="38.25">
      <c r="A276" s="71"/>
      <c r="B276" s="71" t="s">
        <v>47</v>
      </c>
      <c r="C276" s="5" t="s">
        <v>328</v>
      </c>
      <c r="D276" s="70" t="s">
        <v>97</v>
      </c>
      <c r="E276" s="22">
        <v>10</v>
      </c>
      <c r="F276" s="70">
        <v>93</v>
      </c>
      <c r="G276" s="92">
        <f t="shared" si="5"/>
        <v>930</v>
      </c>
    </row>
    <row r="277" spans="1:7" ht="63.75">
      <c r="A277" s="71">
        <v>41</v>
      </c>
      <c r="B277" s="71">
        <v>30.77</v>
      </c>
      <c r="C277" s="5" t="s">
        <v>329</v>
      </c>
      <c r="D277" s="70"/>
      <c r="E277" s="22"/>
      <c r="F277" s="70"/>
      <c r="G277" s="92">
        <f t="shared" si="5"/>
        <v>0</v>
      </c>
    </row>
    <row r="278" spans="1:7" ht="15.75" customHeight="1">
      <c r="A278" s="71"/>
      <c r="B278" s="71" t="s">
        <v>59</v>
      </c>
      <c r="C278" s="5" t="s">
        <v>330</v>
      </c>
      <c r="D278" s="70" t="s">
        <v>97</v>
      </c>
      <c r="E278" s="22">
        <v>700</v>
      </c>
      <c r="F278" s="70">
        <v>385.5</v>
      </c>
      <c r="G278" s="92">
        <f t="shared" si="5"/>
        <v>269850</v>
      </c>
    </row>
    <row r="279" spans="1:7" ht="102">
      <c r="A279" s="71">
        <v>42</v>
      </c>
      <c r="B279" s="71">
        <v>30.78</v>
      </c>
      <c r="C279" s="5" t="s">
        <v>331</v>
      </c>
      <c r="D279" s="70"/>
      <c r="E279" s="22"/>
      <c r="F279" s="70"/>
      <c r="G279" s="92">
        <f t="shared" si="5"/>
        <v>0</v>
      </c>
    </row>
    <row r="280" spans="1:7" ht="26.25">
      <c r="A280" s="71"/>
      <c r="B280" s="71" t="s">
        <v>47</v>
      </c>
      <c r="C280" s="5" t="s">
        <v>332</v>
      </c>
      <c r="D280" s="70" t="s">
        <v>97</v>
      </c>
      <c r="E280" s="22">
        <v>160</v>
      </c>
      <c r="F280" s="70">
        <v>164.5</v>
      </c>
      <c r="G280" s="92">
        <f t="shared" si="5"/>
        <v>26320</v>
      </c>
    </row>
    <row r="281" spans="1:7" ht="142.5" customHeight="1">
      <c r="A281" s="71">
        <v>43</v>
      </c>
      <c r="B281" s="71">
        <v>30.79</v>
      </c>
      <c r="C281" s="5" t="s">
        <v>333</v>
      </c>
      <c r="D281" s="70"/>
      <c r="E281" s="22"/>
      <c r="F281" s="70"/>
      <c r="G281" s="92">
        <f t="shared" si="5"/>
        <v>0</v>
      </c>
    </row>
    <row r="282" spans="1:7">
      <c r="A282" s="71"/>
      <c r="B282" s="71" t="s">
        <v>61</v>
      </c>
      <c r="C282" s="5" t="s">
        <v>334</v>
      </c>
      <c r="D282" s="70" t="s">
        <v>176</v>
      </c>
      <c r="E282" s="22">
        <v>112</v>
      </c>
      <c r="F282" s="70">
        <v>850.5</v>
      </c>
      <c r="G282" s="92">
        <f t="shared" si="5"/>
        <v>95256</v>
      </c>
    </row>
    <row r="283" spans="1:7" ht="114.75">
      <c r="A283" s="71">
        <v>44</v>
      </c>
      <c r="B283" s="71" t="s">
        <v>335</v>
      </c>
      <c r="C283" s="5" t="s">
        <v>336</v>
      </c>
      <c r="D283" s="70"/>
      <c r="E283" s="22"/>
      <c r="F283" s="70"/>
      <c r="G283" s="92">
        <f t="shared" si="5"/>
        <v>0</v>
      </c>
    </row>
    <row r="284" spans="1:7">
      <c r="A284" s="71"/>
      <c r="B284" s="71"/>
      <c r="C284" s="5" t="s">
        <v>337</v>
      </c>
      <c r="D284" s="70"/>
      <c r="E284" s="22"/>
      <c r="F284" s="70"/>
      <c r="G284" s="92">
        <f t="shared" si="5"/>
        <v>0</v>
      </c>
    </row>
    <row r="285" spans="1:7" ht="16.5" customHeight="1">
      <c r="A285" s="71"/>
      <c r="B285" s="71" t="s">
        <v>170</v>
      </c>
      <c r="C285" s="5" t="s">
        <v>338</v>
      </c>
      <c r="D285" s="70" t="s">
        <v>97</v>
      </c>
      <c r="E285" s="22">
        <v>24</v>
      </c>
      <c r="F285" s="70">
        <v>566.5</v>
      </c>
      <c r="G285" s="92">
        <f t="shared" si="5"/>
        <v>13596</v>
      </c>
    </row>
    <row r="286" spans="1:7" ht="17.25" customHeight="1">
      <c r="A286" s="71"/>
      <c r="B286" s="71" t="s">
        <v>172</v>
      </c>
      <c r="C286" s="5" t="s">
        <v>339</v>
      </c>
      <c r="D286" s="70" t="s">
        <v>97</v>
      </c>
      <c r="E286" s="22">
        <v>72</v>
      </c>
      <c r="F286" s="70">
        <v>723</v>
      </c>
      <c r="G286" s="92">
        <f t="shared" si="5"/>
        <v>52056</v>
      </c>
    </row>
    <row r="287" spans="1:7" ht="15.75" customHeight="1">
      <c r="A287" s="71"/>
      <c r="B287" s="71" t="s">
        <v>340</v>
      </c>
      <c r="C287" s="5" t="s">
        <v>341</v>
      </c>
      <c r="D287" s="70" t="s">
        <v>97</v>
      </c>
      <c r="E287" s="22">
        <v>72</v>
      </c>
      <c r="F287" s="70">
        <v>632.5</v>
      </c>
      <c r="G287" s="92">
        <f t="shared" si="5"/>
        <v>45540</v>
      </c>
    </row>
    <row r="288" spans="1:7" ht="16.5" customHeight="1">
      <c r="A288" s="71"/>
      <c r="B288" s="71" t="s">
        <v>189</v>
      </c>
      <c r="C288" s="5" t="s">
        <v>342</v>
      </c>
      <c r="D288" s="70" t="s">
        <v>97</v>
      </c>
      <c r="E288" s="22">
        <v>26</v>
      </c>
      <c r="F288" s="70">
        <v>535.5</v>
      </c>
      <c r="G288" s="92">
        <f t="shared" si="5"/>
        <v>13923</v>
      </c>
    </row>
    <row r="289" spans="1:7" ht="15.75" customHeight="1">
      <c r="A289" s="71"/>
      <c r="B289" s="71" t="s">
        <v>343</v>
      </c>
      <c r="C289" s="5" t="s">
        <v>344</v>
      </c>
      <c r="D289" s="70" t="s">
        <v>97</v>
      </c>
      <c r="E289" s="22">
        <v>26</v>
      </c>
      <c r="F289" s="70">
        <v>483</v>
      </c>
      <c r="G289" s="92">
        <f t="shared" si="5"/>
        <v>12558</v>
      </c>
    </row>
    <row r="290" spans="1:7" ht="14.25" customHeight="1">
      <c r="A290" s="71"/>
      <c r="B290" s="71" t="s">
        <v>345</v>
      </c>
      <c r="C290" s="5" t="s">
        <v>346</v>
      </c>
      <c r="D290" s="70" t="s">
        <v>97</v>
      </c>
      <c r="E290" s="22">
        <v>26</v>
      </c>
      <c r="F290" s="70">
        <v>382.5</v>
      </c>
      <c r="G290" s="92">
        <f t="shared" si="5"/>
        <v>9945</v>
      </c>
    </row>
    <row r="291" spans="1:7" ht="15" customHeight="1">
      <c r="A291" s="71"/>
      <c r="B291" s="71" t="s">
        <v>347</v>
      </c>
      <c r="C291" s="5" t="s">
        <v>348</v>
      </c>
      <c r="D291" s="70" t="s">
        <v>97</v>
      </c>
      <c r="E291" s="22">
        <v>140</v>
      </c>
      <c r="F291" s="70">
        <v>394.5</v>
      </c>
      <c r="G291" s="92">
        <f t="shared" si="5"/>
        <v>55230</v>
      </c>
    </row>
    <row r="292" spans="1:7" ht="18" customHeight="1">
      <c r="A292" s="71"/>
      <c r="B292" s="71" t="s">
        <v>349</v>
      </c>
      <c r="C292" s="5" t="s">
        <v>350</v>
      </c>
      <c r="D292" s="70" t="s">
        <v>97</v>
      </c>
      <c r="E292" s="22">
        <v>56</v>
      </c>
      <c r="F292" s="70">
        <v>785.5</v>
      </c>
      <c r="G292" s="92">
        <f t="shared" si="5"/>
        <v>43988</v>
      </c>
    </row>
    <row r="293" spans="1:7" ht="51">
      <c r="A293" s="71">
        <v>45</v>
      </c>
      <c r="B293" s="71">
        <v>30.85</v>
      </c>
      <c r="C293" s="5" t="s">
        <v>351</v>
      </c>
      <c r="D293" s="70"/>
      <c r="E293" s="22"/>
      <c r="F293" s="70"/>
      <c r="G293" s="92">
        <f t="shared" si="5"/>
        <v>0</v>
      </c>
    </row>
    <row r="294" spans="1:7">
      <c r="A294" s="71"/>
      <c r="B294" s="71" t="s">
        <v>59</v>
      </c>
      <c r="C294" s="5" t="s">
        <v>352</v>
      </c>
      <c r="D294" s="70" t="s">
        <v>208</v>
      </c>
      <c r="E294" s="22">
        <v>300</v>
      </c>
      <c r="F294" s="70">
        <v>92.5</v>
      </c>
      <c r="G294" s="92">
        <f t="shared" si="5"/>
        <v>27750</v>
      </c>
    </row>
    <row r="295" spans="1:7" ht="49.5" customHeight="1">
      <c r="A295" s="71">
        <v>46</v>
      </c>
      <c r="B295" s="71">
        <v>30.91</v>
      </c>
      <c r="C295" s="5" t="s">
        <v>353</v>
      </c>
      <c r="D295" s="70"/>
      <c r="E295" s="22"/>
      <c r="F295" s="70"/>
      <c r="G295" s="92">
        <f t="shared" si="5"/>
        <v>0</v>
      </c>
    </row>
    <row r="296" spans="1:7">
      <c r="A296" s="71"/>
      <c r="B296" s="71" t="s">
        <v>47</v>
      </c>
      <c r="C296" s="5" t="s">
        <v>354</v>
      </c>
      <c r="D296" s="70" t="s">
        <v>208</v>
      </c>
      <c r="E296" s="22">
        <v>600</v>
      </c>
      <c r="F296" s="70">
        <v>20</v>
      </c>
      <c r="G296" s="92">
        <f t="shared" si="5"/>
        <v>12000</v>
      </c>
    </row>
    <row r="297" spans="1:7" ht="25.5">
      <c r="A297" s="71">
        <v>47</v>
      </c>
      <c r="B297" s="71" t="s">
        <v>355</v>
      </c>
      <c r="C297" s="5" t="s">
        <v>356</v>
      </c>
      <c r="D297" s="70"/>
      <c r="E297" s="22"/>
      <c r="F297" s="70"/>
      <c r="G297" s="92">
        <f t="shared" si="5"/>
        <v>0</v>
      </c>
    </row>
    <row r="298" spans="1:7" ht="26.25">
      <c r="A298" s="71"/>
      <c r="B298" s="71" t="s">
        <v>345</v>
      </c>
      <c r="C298" s="5" t="s">
        <v>357</v>
      </c>
      <c r="D298" s="70" t="s">
        <v>97</v>
      </c>
      <c r="E298" s="22">
        <v>12</v>
      </c>
      <c r="F298" s="70">
        <v>2808</v>
      </c>
      <c r="G298" s="92">
        <f t="shared" si="5"/>
        <v>33696</v>
      </c>
    </row>
    <row r="299" spans="1:7" ht="102" customHeight="1">
      <c r="A299" s="71">
        <v>48</v>
      </c>
      <c r="B299" s="71">
        <v>30.97</v>
      </c>
      <c r="C299" s="5" t="s">
        <v>358</v>
      </c>
      <c r="D299" s="70"/>
      <c r="E299" s="22"/>
      <c r="F299" s="70"/>
      <c r="G299" s="92">
        <f t="shared" si="5"/>
        <v>0</v>
      </c>
    </row>
    <row r="300" spans="1:7">
      <c r="A300" s="71"/>
      <c r="B300" s="71" t="s">
        <v>47</v>
      </c>
      <c r="C300" s="5" t="s">
        <v>359</v>
      </c>
      <c r="D300" s="70" t="s">
        <v>360</v>
      </c>
      <c r="E300" s="88">
        <v>48000</v>
      </c>
      <c r="F300" s="70">
        <v>11</v>
      </c>
      <c r="G300" s="92">
        <f t="shared" si="5"/>
        <v>528000</v>
      </c>
    </row>
    <row r="301" spans="1:7" ht="51">
      <c r="A301" s="71">
        <v>49</v>
      </c>
      <c r="B301" s="71">
        <v>30.98</v>
      </c>
      <c r="C301" s="5" t="s">
        <v>361</v>
      </c>
      <c r="D301" s="70"/>
      <c r="E301" s="22"/>
      <c r="F301" s="70"/>
      <c r="G301" s="92">
        <f t="shared" si="5"/>
        <v>0</v>
      </c>
    </row>
    <row r="302" spans="1:7" ht="16.5" customHeight="1">
      <c r="A302" s="71"/>
      <c r="B302" s="71" t="s">
        <v>80</v>
      </c>
      <c r="C302" s="5" t="s">
        <v>362</v>
      </c>
      <c r="D302" s="70" t="s">
        <v>97</v>
      </c>
      <c r="E302" s="22">
        <v>8</v>
      </c>
      <c r="F302" s="70">
        <v>321</v>
      </c>
      <c r="G302" s="92">
        <f t="shared" si="5"/>
        <v>2568</v>
      </c>
    </row>
    <row r="303" spans="1:7" ht="17.25" customHeight="1">
      <c r="A303" s="71"/>
      <c r="B303" s="71" t="s">
        <v>363</v>
      </c>
      <c r="C303" s="5" t="s">
        <v>364</v>
      </c>
      <c r="D303" s="70" t="s">
        <v>97</v>
      </c>
      <c r="E303" s="22">
        <v>8</v>
      </c>
      <c r="F303" s="70">
        <v>496</v>
      </c>
      <c r="G303" s="92">
        <f t="shared" si="5"/>
        <v>3968</v>
      </c>
    </row>
    <row r="304" spans="1:7" ht="192.75" customHeight="1">
      <c r="A304" s="71">
        <v>50</v>
      </c>
      <c r="B304" s="71">
        <v>30.99</v>
      </c>
      <c r="C304" s="5" t="s">
        <v>365</v>
      </c>
      <c r="D304" s="70"/>
      <c r="E304" s="22"/>
      <c r="F304" s="70"/>
      <c r="G304" s="92">
        <f t="shared" si="5"/>
        <v>0</v>
      </c>
    </row>
    <row r="305" spans="1:7" ht="64.5" customHeight="1">
      <c r="A305" s="71"/>
      <c r="B305" s="71" t="s">
        <v>59</v>
      </c>
      <c r="C305" s="5" t="s">
        <v>366</v>
      </c>
      <c r="D305" s="70" t="s">
        <v>97</v>
      </c>
      <c r="E305" s="22">
        <v>10</v>
      </c>
      <c r="F305" s="70">
        <v>2413.5</v>
      </c>
      <c r="G305" s="92">
        <f t="shared" si="5"/>
        <v>24135</v>
      </c>
    </row>
    <row r="306" spans="1:7" ht="63.75" customHeight="1">
      <c r="A306" s="71">
        <v>51</v>
      </c>
      <c r="B306" s="71">
        <v>30.1</v>
      </c>
      <c r="C306" s="5" t="s">
        <v>367</v>
      </c>
      <c r="D306" s="70" t="s">
        <v>176</v>
      </c>
      <c r="E306" s="22">
        <v>48</v>
      </c>
      <c r="F306" s="70">
        <v>538.5</v>
      </c>
      <c r="G306" s="92">
        <f t="shared" si="5"/>
        <v>25848</v>
      </c>
    </row>
    <row r="307" spans="1:7" ht="165.75" customHeight="1">
      <c r="A307" s="96">
        <v>52</v>
      </c>
      <c r="B307" s="96">
        <v>30.102</v>
      </c>
      <c r="C307" s="5" t="s">
        <v>368</v>
      </c>
      <c r="D307" s="97"/>
      <c r="E307" s="22">
        <v>0</v>
      </c>
      <c r="F307" s="97"/>
      <c r="G307" s="92">
        <f t="shared" si="5"/>
        <v>0</v>
      </c>
    </row>
    <row r="308" spans="1:7" ht="229.5">
      <c r="A308" s="96"/>
      <c r="B308" s="96"/>
      <c r="C308" s="5" t="s">
        <v>369</v>
      </c>
      <c r="D308" s="97"/>
      <c r="E308" s="22">
        <v>0</v>
      </c>
      <c r="F308" s="97"/>
      <c r="G308" s="92">
        <f t="shared" si="5"/>
        <v>0</v>
      </c>
    </row>
    <row r="309" spans="1:7" ht="26.25">
      <c r="A309" s="71"/>
      <c r="B309" s="71" t="s">
        <v>47</v>
      </c>
      <c r="C309" s="5" t="s">
        <v>370</v>
      </c>
      <c r="D309" s="70" t="s">
        <v>97</v>
      </c>
      <c r="E309" s="22">
        <v>32</v>
      </c>
      <c r="F309" s="70">
        <v>8551</v>
      </c>
      <c r="G309" s="92">
        <f t="shared" si="5"/>
        <v>273632</v>
      </c>
    </row>
    <row r="310" spans="1:7" ht="77.25" customHeight="1">
      <c r="A310" s="71">
        <v>53</v>
      </c>
      <c r="B310" s="71">
        <v>28.7</v>
      </c>
      <c r="C310" s="5" t="s">
        <v>371</v>
      </c>
      <c r="D310" s="70"/>
      <c r="E310" s="22"/>
      <c r="F310" s="70"/>
      <c r="G310" s="92">
        <f t="shared" si="5"/>
        <v>0</v>
      </c>
    </row>
    <row r="311" spans="1:7">
      <c r="A311" s="71"/>
      <c r="B311" s="71" t="s">
        <v>59</v>
      </c>
      <c r="C311" s="5" t="s">
        <v>372</v>
      </c>
      <c r="D311" s="70" t="s">
        <v>208</v>
      </c>
      <c r="E311" s="22">
        <v>200</v>
      </c>
      <c r="F311" s="70">
        <v>1342</v>
      </c>
      <c r="G311" s="92">
        <f t="shared" si="5"/>
        <v>268400</v>
      </c>
    </row>
    <row r="312" spans="1:7" ht="14.25" customHeight="1">
      <c r="A312" s="71"/>
      <c r="B312" s="71"/>
      <c r="C312" s="5" t="s">
        <v>373</v>
      </c>
      <c r="D312" s="70" t="s">
        <v>208</v>
      </c>
      <c r="E312" s="22">
        <v>200</v>
      </c>
      <c r="F312" s="70">
        <v>146.28</v>
      </c>
      <c r="G312" s="92">
        <f t="shared" si="5"/>
        <v>29256</v>
      </c>
    </row>
    <row r="313" spans="1:7" ht="38.25">
      <c r="A313" s="71">
        <v>54</v>
      </c>
      <c r="B313" s="71">
        <v>28.24</v>
      </c>
      <c r="C313" s="5" t="s">
        <v>374</v>
      </c>
      <c r="D313" s="70"/>
      <c r="E313" s="22"/>
      <c r="F313" s="70"/>
      <c r="G313" s="92"/>
    </row>
    <row r="314" spans="1:7">
      <c r="A314" s="71"/>
      <c r="B314" s="71" t="s">
        <v>47</v>
      </c>
      <c r="C314" s="5" t="s">
        <v>375</v>
      </c>
      <c r="D314" s="70"/>
      <c r="E314" s="22"/>
      <c r="F314" s="70"/>
      <c r="G314" s="92"/>
    </row>
    <row r="315" spans="1:7">
      <c r="A315" s="71"/>
      <c r="B315" s="71" t="s">
        <v>170</v>
      </c>
      <c r="C315" s="5" t="s">
        <v>376</v>
      </c>
      <c r="D315" s="70" t="s">
        <v>377</v>
      </c>
      <c r="E315" s="22"/>
      <c r="F315" s="70"/>
      <c r="G315" s="92"/>
    </row>
    <row r="316" spans="1:7">
      <c r="A316" s="71"/>
      <c r="B316" s="71" t="s">
        <v>172</v>
      </c>
      <c r="C316" s="5" t="s">
        <v>378</v>
      </c>
      <c r="D316" s="70" t="s">
        <v>377</v>
      </c>
      <c r="E316" s="22"/>
      <c r="F316" s="70"/>
      <c r="G316" s="92"/>
    </row>
    <row r="317" spans="1:7">
      <c r="A317" s="71"/>
      <c r="B317" s="71" t="s">
        <v>340</v>
      </c>
      <c r="C317" s="5" t="s">
        <v>379</v>
      </c>
      <c r="D317" s="70" t="s">
        <v>377</v>
      </c>
      <c r="E317" s="22"/>
      <c r="F317" s="70"/>
      <c r="G317" s="92"/>
    </row>
    <row r="318" spans="1:7">
      <c r="A318" s="71"/>
      <c r="B318" s="71"/>
      <c r="C318" s="5" t="s">
        <v>501</v>
      </c>
      <c r="D318" s="70" t="s">
        <v>377</v>
      </c>
      <c r="E318" s="22">
        <v>844</v>
      </c>
      <c r="F318" s="70">
        <v>65.5</v>
      </c>
      <c r="G318" s="92">
        <f t="shared" ref="G318:G412" si="6">E318*F318</f>
        <v>55282</v>
      </c>
    </row>
    <row r="319" spans="1:7" ht="25.5">
      <c r="A319" s="71">
        <v>59</v>
      </c>
      <c r="B319" s="71" t="s">
        <v>380</v>
      </c>
      <c r="C319" s="5" t="s">
        <v>381</v>
      </c>
      <c r="D319" s="70"/>
      <c r="E319" s="22"/>
      <c r="F319" s="70"/>
      <c r="G319" s="92">
        <f t="shared" si="6"/>
        <v>0</v>
      </c>
    </row>
    <row r="320" spans="1:7" ht="38.25">
      <c r="A320" s="71"/>
      <c r="B320" s="71"/>
      <c r="C320" s="5" t="s">
        <v>382</v>
      </c>
      <c r="D320" s="70"/>
      <c r="E320" s="22"/>
      <c r="F320" s="70"/>
      <c r="G320" s="92">
        <f t="shared" si="6"/>
        <v>0</v>
      </c>
    </row>
    <row r="321" spans="1:7" ht="13.5" customHeight="1">
      <c r="A321" s="71"/>
      <c r="B321" s="71"/>
      <c r="C321" s="5" t="s">
        <v>383</v>
      </c>
      <c r="D321" s="70" t="s">
        <v>97</v>
      </c>
      <c r="E321" s="22">
        <v>4</v>
      </c>
      <c r="F321" s="70">
        <v>4818</v>
      </c>
      <c r="G321" s="92">
        <f t="shared" si="6"/>
        <v>19272</v>
      </c>
    </row>
    <row r="322" spans="1:7" s="40" customFormat="1">
      <c r="A322" s="19"/>
      <c r="B322" s="19"/>
      <c r="C322" s="48" t="s">
        <v>206</v>
      </c>
      <c r="D322" s="60"/>
      <c r="E322" s="22"/>
      <c r="F322" s="60"/>
      <c r="G322" s="92"/>
    </row>
    <row r="323" spans="1:7" ht="132">
      <c r="A323" s="19">
        <v>1</v>
      </c>
      <c r="B323" s="19">
        <v>28.105</v>
      </c>
      <c r="C323" s="6" t="s">
        <v>458</v>
      </c>
      <c r="D323" s="29"/>
      <c r="E323" s="22"/>
      <c r="F323" s="29"/>
      <c r="G323" s="92">
        <f t="shared" ref="G323:G353" si="7">E323*F323</f>
        <v>0</v>
      </c>
    </row>
    <row r="324" spans="1:7">
      <c r="A324" s="19"/>
      <c r="B324" s="19"/>
      <c r="C324" s="6" t="s">
        <v>207</v>
      </c>
      <c r="D324" s="29" t="s">
        <v>208</v>
      </c>
      <c r="E324" s="22">
        <v>80</v>
      </c>
      <c r="F324" s="29">
        <v>1504</v>
      </c>
      <c r="G324" s="92">
        <f t="shared" si="7"/>
        <v>120320</v>
      </c>
    </row>
    <row r="325" spans="1:7" ht="132">
      <c r="A325" s="19">
        <v>2</v>
      </c>
      <c r="B325" s="19">
        <v>28.106000000000002</v>
      </c>
      <c r="C325" s="6" t="s">
        <v>209</v>
      </c>
      <c r="D325" s="29"/>
      <c r="E325" s="22">
        <v>0</v>
      </c>
      <c r="F325" s="29"/>
      <c r="G325" s="92">
        <f t="shared" si="7"/>
        <v>0</v>
      </c>
    </row>
    <row r="326" spans="1:7">
      <c r="A326" s="19"/>
      <c r="B326" s="19"/>
      <c r="C326" s="6" t="s">
        <v>207</v>
      </c>
      <c r="D326" s="29" t="s">
        <v>208</v>
      </c>
      <c r="E326" s="22">
        <v>60</v>
      </c>
      <c r="F326" s="29">
        <v>1325.5</v>
      </c>
      <c r="G326" s="92">
        <f t="shared" si="7"/>
        <v>79530</v>
      </c>
    </row>
    <row r="327" spans="1:7" ht="120">
      <c r="A327" s="19">
        <v>3</v>
      </c>
      <c r="B327" s="19">
        <v>28.106999999999999</v>
      </c>
      <c r="C327" s="6" t="s">
        <v>210</v>
      </c>
      <c r="D327" s="29"/>
      <c r="E327" s="22">
        <v>0</v>
      </c>
      <c r="F327" s="29"/>
      <c r="G327" s="92">
        <f t="shared" si="7"/>
        <v>0</v>
      </c>
    </row>
    <row r="328" spans="1:7">
      <c r="A328" s="19"/>
      <c r="B328" s="19"/>
      <c r="C328" s="6" t="s">
        <v>211</v>
      </c>
      <c r="D328" s="29" t="s">
        <v>208</v>
      </c>
      <c r="E328" s="22">
        <v>8</v>
      </c>
      <c r="F328" s="29">
        <v>272.5</v>
      </c>
      <c r="G328" s="92">
        <f t="shared" si="7"/>
        <v>2180</v>
      </c>
    </row>
    <row r="329" spans="1:7">
      <c r="A329" s="19"/>
      <c r="B329" s="19"/>
      <c r="C329" s="6" t="s">
        <v>212</v>
      </c>
      <c r="D329" s="29" t="s">
        <v>208</v>
      </c>
      <c r="E329" s="22">
        <v>8</v>
      </c>
      <c r="F329" s="29">
        <v>344</v>
      </c>
      <c r="G329" s="92">
        <f t="shared" si="7"/>
        <v>2752</v>
      </c>
    </row>
    <row r="330" spans="1:7">
      <c r="A330" s="19"/>
      <c r="B330" s="19"/>
      <c r="C330" s="6" t="s">
        <v>213</v>
      </c>
      <c r="D330" s="29" t="s">
        <v>208</v>
      </c>
      <c r="E330" s="22">
        <v>8</v>
      </c>
      <c r="F330" s="29">
        <v>407.5</v>
      </c>
      <c r="G330" s="92">
        <f t="shared" si="7"/>
        <v>3260</v>
      </c>
    </row>
    <row r="331" spans="1:7">
      <c r="A331" s="19"/>
      <c r="B331" s="19"/>
      <c r="C331" s="6" t="s">
        <v>214</v>
      </c>
      <c r="D331" s="29" t="s">
        <v>208</v>
      </c>
      <c r="E331" s="22">
        <v>8</v>
      </c>
      <c r="F331" s="29">
        <v>601</v>
      </c>
      <c r="G331" s="92">
        <f t="shared" si="7"/>
        <v>4808</v>
      </c>
    </row>
    <row r="332" spans="1:7">
      <c r="A332" s="19"/>
      <c r="B332" s="19"/>
      <c r="C332" s="6" t="s">
        <v>215</v>
      </c>
      <c r="D332" s="29" t="s">
        <v>208</v>
      </c>
      <c r="E332" s="22">
        <v>8</v>
      </c>
      <c r="F332" s="29">
        <v>749</v>
      </c>
      <c r="G332" s="92">
        <f t="shared" si="7"/>
        <v>5992</v>
      </c>
    </row>
    <row r="333" spans="1:7">
      <c r="A333" s="19"/>
      <c r="B333" s="19"/>
      <c r="C333" s="6" t="s">
        <v>216</v>
      </c>
      <c r="D333" s="29" t="s">
        <v>208</v>
      </c>
      <c r="E333" s="22">
        <v>8</v>
      </c>
      <c r="F333" s="29">
        <v>909.5</v>
      </c>
      <c r="G333" s="92">
        <f t="shared" si="7"/>
        <v>7276</v>
      </c>
    </row>
    <row r="334" spans="1:7" ht="120">
      <c r="A334" s="19">
        <v>3</v>
      </c>
      <c r="B334" s="19">
        <v>28.108000000000001</v>
      </c>
      <c r="C334" s="6" t="s">
        <v>217</v>
      </c>
      <c r="D334" s="29" t="s">
        <v>97</v>
      </c>
      <c r="E334" s="22">
        <v>4</v>
      </c>
      <c r="F334" s="29">
        <v>6394</v>
      </c>
      <c r="G334" s="92">
        <f t="shared" si="7"/>
        <v>25576</v>
      </c>
    </row>
    <row r="335" spans="1:7" ht="84">
      <c r="A335" s="19">
        <v>4</v>
      </c>
      <c r="B335" s="19">
        <v>28.11</v>
      </c>
      <c r="C335" s="6" t="s">
        <v>218</v>
      </c>
      <c r="D335" s="29" t="s">
        <v>97</v>
      </c>
      <c r="E335" s="22">
        <v>16</v>
      </c>
      <c r="F335" s="29">
        <v>1929.5</v>
      </c>
      <c r="G335" s="92">
        <f t="shared" si="7"/>
        <v>30872</v>
      </c>
    </row>
    <row r="336" spans="1:7" ht="85.5" customHeight="1">
      <c r="A336" s="19">
        <v>5</v>
      </c>
      <c r="B336" s="19" t="s">
        <v>219</v>
      </c>
      <c r="C336" s="6" t="s">
        <v>220</v>
      </c>
      <c r="D336" s="29" t="s">
        <v>97</v>
      </c>
      <c r="E336" s="22">
        <v>4</v>
      </c>
      <c r="F336" s="29">
        <v>6157</v>
      </c>
      <c r="G336" s="92">
        <f t="shared" si="7"/>
        <v>24628</v>
      </c>
    </row>
    <row r="337" spans="1:7">
      <c r="A337" s="19"/>
      <c r="B337" s="19"/>
      <c r="C337" s="6" t="s">
        <v>221</v>
      </c>
      <c r="D337" s="29"/>
      <c r="E337" s="22">
        <v>0</v>
      </c>
      <c r="F337" s="29"/>
      <c r="G337" s="92">
        <f t="shared" si="7"/>
        <v>0</v>
      </c>
    </row>
    <row r="338" spans="1:7" ht="72" customHeight="1">
      <c r="A338" s="19">
        <v>6</v>
      </c>
      <c r="B338" s="19">
        <v>28.113</v>
      </c>
      <c r="C338" s="6" t="s">
        <v>222</v>
      </c>
      <c r="D338" s="29" t="s">
        <v>97</v>
      </c>
      <c r="E338" s="22">
        <v>16</v>
      </c>
      <c r="F338" s="29">
        <v>4453.5</v>
      </c>
      <c r="G338" s="92">
        <f t="shared" si="7"/>
        <v>71256</v>
      </c>
    </row>
    <row r="339" spans="1:7" ht="120">
      <c r="A339" s="19">
        <v>7</v>
      </c>
      <c r="B339" s="19">
        <v>28.114999999999998</v>
      </c>
      <c r="C339" s="6" t="s">
        <v>223</v>
      </c>
      <c r="D339" s="29" t="s">
        <v>97</v>
      </c>
      <c r="E339" s="22">
        <v>16</v>
      </c>
      <c r="F339" s="29">
        <v>8846</v>
      </c>
      <c r="G339" s="92">
        <f t="shared" si="7"/>
        <v>141536</v>
      </c>
    </row>
    <row r="340" spans="1:7" ht="48">
      <c r="A340" s="19">
        <v>8</v>
      </c>
      <c r="B340" s="19">
        <v>28.116</v>
      </c>
      <c r="C340" s="6" t="s">
        <v>224</v>
      </c>
      <c r="D340" s="29" t="s">
        <v>97</v>
      </c>
      <c r="E340" s="22">
        <v>16</v>
      </c>
      <c r="F340" s="29">
        <v>706</v>
      </c>
      <c r="G340" s="92">
        <f t="shared" si="7"/>
        <v>11296</v>
      </c>
    </row>
    <row r="341" spans="1:7" ht="108">
      <c r="A341" s="19">
        <v>9</v>
      </c>
      <c r="B341" s="19">
        <v>28.119</v>
      </c>
      <c r="C341" s="6" t="s">
        <v>225</v>
      </c>
      <c r="D341" s="29" t="s">
        <v>97</v>
      </c>
      <c r="E341" s="22">
        <v>4</v>
      </c>
      <c r="F341" s="29">
        <v>21402</v>
      </c>
      <c r="G341" s="92">
        <f t="shared" si="7"/>
        <v>85608</v>
      </c>
    </row>
    <row r="342" spans="1:7" ht="60">
      <c r="A342" s="19">
        <v>10</v>
      </c>
      <c r="B342" s="61">
        <v>28.12</v>
      </c>
      <c r="C342" s="6" t="s">
        <v>226</v>
      </c>
      <c r="D342" s="29" t="s">
        <v>97</v>
      </c>
      <c r="E342" s="22">
        <v>4</v>
      </c>
      <c r="F342" s="29">
        <v>3376</v>
      </c>
      <c r="G342" s="92">
        <f t="shared" si="7"/>
        <v>13504</v>
      </c>
    </row>
    <row r="343" spans="1:7" ht="36">
      <c r="A343" s="19">
        <v>11</v>
      </c>
      <c r="B343" s="19" t="s">
        <v>227</v>
      </c>
      <c r="C343" s="6" t="s">
        <v>228</v>
      </c>
      <c r="D343" s="29" t="s">
        <v>97</v>
      </c>
      <c r="E343" s="22">
        <v>4</v>
      </c>
      <c r="F343" s="29">
        <v>650</v>
      </c>
      <c r="G343" s="92">
        <f t="shared" si="7"/>
        <v>2600</v>
      </c>
    </row>
    <row r="344" spans="1:7" ht="72">
      <c r="A344" s="19">
        <v>12</v>
      </c>
      <c r="B344" s="19" t="s">
        <v>229</v>
      </c>
      <c r="C344" s="6" t="s">
        <v>230</v>
      </c>
      <c r="D344" s="29"/>
      <c r="E344" s="22">
        <v>0</v>
      </c>
      <c r="F344" s="29"/>
      <c r="G344" s="92">
        <f t="shared" si="7"/>
        <v>0</v>
      </c>
    </row>
    <row r="345" spans="1:7">
      <c r="A345" s="19"/>
      <c r="B345" s="19"/>
      <c r="C345" s="6" t="s">
        <v>231</v>
      </c>
      <c r="D345" s="29" t="s">
        <v>97</v>
      </c>
      <c r="E345" s="22">
        <v>24</v>
      </c>
      <c r="F345" s="29">
        <v>2742</v>
      </c>
      <c r="G345" s="92">
        <f t="shared" si="7"/>
        <v>65808</v>
      </c>
    </row>
    <row r="346" spans="1:7" ht="60">
      <c r="A346" s="19">
        <v>13</v>
      </c>
      <c r="B346" s="19" t="s">
        <v>232</v>
      </c>
      <c r="C346" s="6" t="s">
        <v>233</v>
      </c>
      <c r="D346" s="29"/>
      <c r="E346" s="22">
        <v>0</v>
      </c>
      <c r="F346" s="29"/>
      <c r="G346" s="92">
        <f t="shared" si="7"/>
        <v>0</v>
      </c>
    </row>
    <row r="347" spans="1:7">
      <c r="A347" s="19"/>
      <c r="B347" s="19"/>
      <c r="C347" s="6" t="s">
        <v>234</v>
      </c>
      <c r="D347" s="29" t="s">
        <v>97</v>
      </c>
      <c r="E347" s="22">
        <v>24</v>
      </c>
      <c r="F347" s="29">
        <v>6735</v>
      </c>
      <c r="G347" s="92">
        <f t="shared" si="7"/>
        <v>161640</v>
      </c>
    </row>
    <row r="348" spans="1:7" ht="60">
      <c r="A348" s="19">
        <v>14</v>
      </c>
      <c r="B348" s="19" t="s">
        <v>235</v>
      </c>
      <c r="C348" s="6" t="s">
        <v>236</v>
      </c>
      <c r="D348" s="29"/>
      <c r="E348" s="22">
        <v>0</v>
      </c>
      <c r="F348" s="29"/>
      <c r="G348" s="92">
        <f t="shared" si="7"/>
        <v>0</v>
      </c>
    </row>
    <row r="349" spans="1:7">
      <c r="A349" s="19"/>
      <c r="B349" s="19"/>
      <c r="C349" s="6" t="s">
        <v>237</v>
      </c>
      <c r="D349" s="29" t="s">
        <v>97</v>
      </c>
      <c r="E349" s="22">
        <v>4</v>
      </c>
      <c r="F349" s="29">
        <v>27700.5</v>
      </c>
      <c r="G349" s="92">
        <f t="shared" si="7"/>
        <v>110802</v>
      </c>
    </row>
    <row r="350" spans="1:7" ht="84">
      <c r="A350" s="19">
        <v>15</v>
      </c>
      <c r="B350" s="19" t="s">
        <v>238</v>
      </c>
      <c r="C350" s="6" t="s">
        <v>239</v>
      </c>
      <c r="D350" s="29"/>
      <c r="E350" s="22">
        <v>0</v>
      </c>
      <c r="F350" s="29"/>
      <c r="G350" s="92">
        <f t="shared" si="7"/>
        <v>0</v>
      </c>
    </row>
    <row r="351" spans="1:7">
      <c r="A351" s="19"/>
      <c r="B351" s="19"/>
      <c r="C351" s="6" t="s">
        <v>240</v>
      </c>
      <c r="D351" s="29" t="s">
        <v>97</v>
      </c>
      <c r="E351" s="22">
        <v>4</v>
      </c>
      <c r="F351" s="29">
        <v>6585</v>
      </c>
      <c r="G351" s="92">
        <f t="shared" si="7"/>
        <v>26340</v>
      </c>
    </row>
    <row r="352" spans="1:7" ht="60">
      <c r="A352" s="19">
        <v>16</v>
      </c>
      <c r="B352" s="19" t="s">
        <v>241</v>
      </c>
      <c r="C352" s="6" t="s">
        <v>242</v>
      </c>
      <c r="D352" s="29" t="s">
        <v>97</v>
      </c>
      <c r="E352" s="22">
        <v>4</v>
      </c>
      <c r="F352" s="29">
        <v>70000</v>
      </c>
      <c r="G352" s="92">
        <f t="shared" si="7"/>
        <v>280000</v>
      </c>
    </row>
    <row r="353" spans="1:7" ht="36">
      <c r="A353" s="19">
        <v>17</v>
      </c>
      <c r="B353" s="19" t="s">
        <v>241</v>
      </c>
      <c r="C353" s="6" t="s">
        <v>243</v>
      </c>
      <c r="D353" s="29" t="s">
        <v>97</v>
      </c>
      <c r="E353" s="22">
        <v>4</v>
      </c>
      <c r="F353" s="29">
        <v>9000</v>
      </c>
      <c r="G353" s="92">
        <f t="shared" si="7"/>
        <v>36000</v>
      </c>
    </row>
    <row r="354" spans="1:7" s="14" customFormat="1">
      <c r="A354" s="38"/>
      <c r="B354" s="38"/>
      <c r="C354" s="16" t="s">
        <v>456</v>
      </c>
      <c r="D354" s="39"/>
      <c r="E354" s="39"/>
      <c r="F354" s="35" t="s">
        <v>205</v>
      </c>
      <c r="G354" s="95">
        <f>SUM(G193:G353)</f>
        <v>5698113.4000000004</v>
      </c>
    </row>
    <row r="355" spans="1:7">
      <c r="A355" s="71"/>
      <c r="B355" s="71"/>
      <c r="C355" s="15" t="s">
        <v>384</v>
      </c>
      <c r="D355" s="70"/>
      <c r="E355" s="70"/>
      <c r="F355" s="70"/>
      <c r="G355" s="92"/>
    </row>
    <row r="356" spans="1:7" ht="27" customHeight="1">
      <c r="A356" s="71"/>
      <c r="B356" s="71"/>
      <c r="C356" s="16" t="s">
        <v>385</v>
      </c>
      <c r="D356" s="70"/>
      <c r="E356" s="70"/>
      <c r="F356" s="70"/>
      <c r="G356" s="92"/>
    </row>
    <row r="357" spans="1:7" ht="264">
      <c r="A357" s="19">
        <v>1</v>
      </c>
      <c r="B357" s="19">
        <v>33.01</v>
      </c>
      <c r="C357" s="6" t="s">
        <v>386</v>
      </c>
      <c r="D357" s="29"/>
      <c r="E357" s="29"/>
      <c r="F357" s="29"/>
      <c r="G357" s="92"/>
    </row>
    <row r="358" spans="1:7" ht="60">
      <c r="A358" s="19"/>
      <c r="B358" s="19" t="s">
        <v>528</v>
      </c>
      <c r="C358" s="6" t="s">
        <v>387</v>
      </c>
      <c r="D358" s="29" t="s">
        <v>97</v>
      </c>
      <c r="E358" s="31">
        <v>430</v>
      </c>
      <c r="F358" s="29">
        <v>1246.22</v>
      </c>
      <c r="G358" s="92">
        <f t="shared" si="6"/>
        <v>535874.6</v>
      </c>
    </row>
    <row r="359" spans="1:7" ht="48">
      <c r="A359" s="19"/>
      <c r="B359" s="19" t="s">
        <v>463</v>
      </c>
      <c r="C359" s="6" t="s">
        <v>388</v>
      </c>
      <c r="D359" s="29" t="s">
        <v>97</v>
      </c>
      <c r="E359" s="31">
        <v>840</v>
      </c>
      <c r="F359" s="29">
        <v>759.29</v>
      </c>
      <c r="G359" s="92">
        <f t="shared" si="6"/>
        <v>637803.6</v>
      </c>
    </row>
    <row r="360" spans="1:7" ht="72">
      <c r="A360" s="19"/>
      <c r="B360" s="19" t="s">
        <v>340</v>
      </c>
      <c r="C360" s="6" t="s">
        <v>389</v>
      </c>
      <c r="D360" s="29" t="s">
        <v>97</v>
      </c>
      <c r="E360" s="31">
        <v>4</v>
      </c>
      <c r="F360" s="29">
        <v>847.26</v>
      </c>
      <c r="G360" s="92">
        <f t="shared" si="6"/>
        <v>3389.04</v>
      </c>
    </row>
    <row r="361" spans="1:7" ht="96">
      <c r="A361" s="19"/>
      <c r="B361" s="19" t="s">
        <v>189</v>
      </c>
      <c r="C361" s="6" t="s">
        <v>390</v>
      </c>
      <c r="D361" s="29" t="s">
        <v>97</v>
      </c>
      <c r="E361" s="31">
        <v>320</v>
      </c>
      <c r="F361" s="29">
        <v>646.63</v>
      </c>
      <c r="G361" s="92">
        <f t="shared" si="6"/>
        <v>206921.60000000001</v>
      </c>
    </row>
    <row r="362" spans="1:7" ht="71.25" customHeight="1">
      <c r="A362" s="19"/>
      <c r="B362" s="19" t="s">
        <v>343</v>
      </c>
      <c r="C362" s="6" t="s">
        <v>391</v>
      </c>
      <c r="D362" s="29" t="s">
        <v>97</v>
      </c>
      <c r="E362" s="31">
        <v>500</v>
      </c>
      <c r="F362" s="29">
        <v>393.8</v>
      </c>
      <c r="G362" s="92">
        <f t="shared" si="6"/>
        <v>196900</v>
      </c>
    </row>
    <row r="363" spans="1:7" ht="24">
      <c r="A363" s="19"/>
      <c r="B363" s="19" t="s">
        <v>345</v>
      </c>
      <c r="C363" s="6" t="s">
        <v>392</v>
      </c>
      <c r="D363" s="29" t="s">
        <v>97</v>
      </c>
      <c r="E363" s="31">
        <v>245</v>
      </c>
      <c r="F363" s="29">
        <v>425.31</v>
      </c>
      <c r="G363" s="92">
        <f t="shared" si="6"/>
        <v>104200.95</v>
      </c>
    </row>
    <row r="364" spans="1:7" ht="48">
      <c r="A364" s="19"/>
      <c r="B364" s="19" t="s">
        <v>347</v>
      </c>
      <c r="C364" s="6" t="s">
        <v>393</v>
      </c>
      <c r="D364" s="29" t="s">
        <v>97</v>
      </c>
      <c r="E364" s="31">
        <v>100</v>
      </c>
      <c r="F364" s="29">
        <v>327.26</v>
      </c>
      <c r="G364" s="92">
        <f t="shared" si="6"/>
        <v>32726</v>
      </c>
    </row>
    <row r="365" spans="1:7" ht="60">
      <c r="A365" s="19"/>
      <c r="B365" s="19" t="s">
        <v>347</v>
      </c>
      <c r="C365" s="6" t="s">
        <v>394</v>
      </c>
      <c r="D365" s="29" t="s">
        <v>97</v>
      </c>
      <c r="E365" s="31">
        <v>200</v>
      </c>
      <c r="F365" s="29">
        <v>1160.6300000000001</v>
      </c>
      <c r="G365" s="92">
        <f t="shared" si="6"/>
        <v>232126.00000000003</v>
      </c>
    </row>
    <row r="366" spans="1:7" ht="144">
      <c r="A366" s="19"/>
      <c r="B366" s="19" t="s">
        <v>464</v>
      </c>
      <c r="C366" s="6" t="s">
        <v>395</v>
      </c>
      <c r="D366" s="29"/>
      <c r="E366" s="31"/>
      <c r="F366" s="29"/>
      <c r="G366" s="92"/>
    </row>
    <row r="367" spans="1:7">
      <c r="A367" s="19"/>
      <c r="B367" s="19" t="s">
        <v>47</v>
      </c>
      <c r="C367" s="6" t="s">
        <v>396</v>
      </c>
      <c r="D367" s="29" t="s">
        <v>97</v>
      </c>
      <c r="E367" s="31">
        <v>4</v>
      </c>
      <c r="F367" s="29">
        <v>217.74</v>
      </c>
      <c r="G367" s="92">
        <f t="shared" si="6"/>
        <v>870.96</v>
      </c>
    </row>
    <row r="368" spans="1:7" ht="24">
      <c r="A368" s="19"/>
      <c r="B368" s="19" t="s">
        <v>59</v>
      </c>
      <c r="C368" s="6" t="s">
        <v>397</v>
      </c>
      <c r="D368" s="29" t="s">
        <v>97</v>
      </c>
      <c r="E368" s="31">
        <v>4</v>
      </c>
      <c r="F368" s="29">
        <v>231.75</v>
      </c>
      <c r="G368" s="92">
        <f t="shared" si="6"/>
        <v>927</v>
      </c>
    </row>
    <row r="369" spans="1:7" ht="24">
      <c r="A369" s="19">
        <v>2</v>
      </c>
      <c r="B369" s="19">
        <v>33.090000000000003</v>
      </c>
      <c r="C369" s="62" t="s">
        <v>398</v>
      </c>
      <c r="D369" s="29"/>
      <c r="E369" s="31"/>
      <c r="F369" s="29"/>
      <c r="G369" s="92"/>
    </row>
    <row r="370" spans="1:7" ht="60">
      <c r="A370" s="19"/>
      <c r="B370" s="19"/>
      <c r="C370" s="6" t="s">
        <v>399</v>
      </c>
      <c r="D370" s="29"/>
      <c r="E370" s="31"/>
      <c r="F370" s="29"/>
      <c r="G370" s="92"/>
    </row>
    <row r="371" spans="1:7" ht="36">
      <c r="A371" s="19"/>
      <c r="B371" s="19" t="s">
        <v>170</v>
      </c>
      <c r="C371" s="6" t="s">
        <v>400</v>
      </c>
      <c r="D371" s="29" t="s">
        <v>208</v>
      </c>
      <c r="E371" s="31">
        <v>200</v>
      </c>
      <c r="F371" s="29">
        <v>11.41</v>
      </c>
      <c r="G371" s="92">
        <f t="shared" si="6"/>
        <v>2282</v>
      </c>
    </row>
    <row r="372" spans="1:7" ht="36">
      <c r="A372" s="19"/>
      <c r="B372" s="19" t="s">
        <v>172</v>
      </c>
      <c r="C372" s="6" t="s">
        <v>401</v>
      </c>
      <c r="D372" s="29" t="s">
        <v>208</v>
      </c>
      <c r="E372" s="31">
        <v>2001</v>
      </c>
      <c r="F372" s="29">
        <v>15.11</v>
      </c>
      <c r="G372" s="92">
        <f t="shared" si="6"/>
        <v>30235.11</v>
      </c>
    </row>
    <row r="373" spans="1:7" ht="36">
      <c r="A373" s="19"/>
      <c r="B373" s="19" t="s">
        <v>340</v>
      </c>
      <c r="C373" s="6" t="s">
        <v>402</v>
      </c>
      <c r="D373" s="29" t="s">
        <v>208</v>
      </c>
      <c r="E373" s="31">
        <v>17000</v>
      </c>
      <c r="F373" s="29">
        <v>21.61</v>
      </c>
      <c r="G373" s="92">
        <f t="shared" si="6"/>
        <v>367370</v>
      </c>
    </row>
    <row r="374" spans="1:7" ht="36">
      <c r="A374" s="19"/>
      <c r="B374" s="19" t="s">
        <v>189</v>
      </c>
      <c r="C374" s="6" t="s">
        <v>403</v>
      </c>
      <c r="D374" s="29" t="s">
        <v>208</v>
      </c>
      <c r="E374" s="31">
        <v>19000</v>
      </c>
      <c r="F374" s="29">
        <v>29.97</v>
      </c>
      <c r="G374" s="92">
        <f t="shared" si="6"/>
        <v>569430</v>
      </c>
    </row>
    <row r="375" spans="1:7" ht="36">
      <c r="A375" s="19"/>
      <c r="B375" s="19" t="s">
        <v>343</v>
      </c>
      <c r="C375" s="6" t="s">
        <v>404</v>
      </c>
      <c r="D375" s="29" t="s">
        <v>208</v>
      </c>
      <c r="E375" s="31">
        <v>600</v>
      </c>
      <c r="F375" s="29">
        <v>45.01</v>
      </c>
      <c r="G375" s="92">
        <f t="shared" si="6"/>
        <v>27006</v>
      </c>
    </row>
    <row r="376" spans="1:7" ht="36">
      <c r="A376" s="19"/>
      <c r="B376" s="19" t="s">
        <v>345</v>
      </c>
      <c r="C376" s="6" t="s">
        <v>405</v>
      </c>
      <c r="D376" s="29" t="s">
        <v>208</v>
      </c>
      <c r="E376" s="31">
        <v>950</v>
      </c>
      <c r="F376" s="29">
        <v>73.27</v>
      </c>
      <c r="G376" s="92">
        <f t="shared" si="6"/>
        <v>69606.5</v>
      </c>
    </row>
    <row r="377" spans="1:7" ht="36">
      <c r="A377" s="19"/>
      <c r="B377" s="19" t="s">
        <v>347</v>
      </c>
      <c r="C377" s="6" t="s">
        <v>406</v>
      </c>
      <c r="D377" s="29" t="s">
        <v>208</v>
      </c>
      <c r="E377" s="31">
        <v>20</v>
      </c>
      <c r="F377" s="29">
        <v>112.83</v>
      </c>
      <c r="G377" s="92">
        <f t="shared" si="6"/>
        <v>2256.6</v>
      </c>
    </row>
    <row r="378" spans="1:7" ht="24">
      <c r="A378" s="19">
        <v>3</v>
      </c>
      <c r="B378" s="19"/>
      <c r="C378" s="62" t="s">
        <v>407</v>
      </c>
      <c r="D378" s="29"/>
      <c r="E378" s="31"/>
      <c r="F378" s="29"/>
      <c r="G378" s="92"/>
    </row>
    <row r="379" spans="1:7" ht="84">
      <c r="A379" s="19"/>
      <c r="B379" s="50">
        <v>33.1</v>
      </c>
      <c r="C379" s="6" t="s">
        <v>465</v>
      </c>
      <c r="D379" s="29"/>
      <c r="E379" s="31"/>
      <c r="F379" s="29"/>
      <c r="G379" s="92"/>
    </row>
    <row r="380" spans="1:7" ht="48">
      <c r="A380" s="19"/>
      <c r="B380" s="19" t="s">
        <v>514</v>
      </c>
      <c r="C380" s="6" t="s">
        <v>408</v>
      </c>
      <c r="D380" s="29" t="s">
        <v>208</v>
      </c>
      <c r="E380" s="31">
        <v>700</v>
      </c>
      <c r="F380" s="29">
        <v>560.57000000000005</v>
      </c>
      <c r="G380" s="92">
        <f t="shared" si="6"/>
        <v>392399.00000000006</v>
      </c>
    </row>
    <row r="381" spans="1:7" ht="48">
      <c r="A381" s="19"/>
      <c r="B381" s="19" t="s">
        <v>467</v>
      </c>
      <c r="C381" s="6" t="s">
        <v>409</v>
      </c>
      <c r="D381" s="29" t="s">
        <v>208</v>
      </c>
      <c r="E381" s="31">
        <v>350</v>
      </c>
      <c r="F381" s="29">
        <v>384.79</v>
      </c>
      <c r="G381" s="92">
        <f t="shared" si="6"/>
        <v>134676.5</v>
      </c>
    </row>
    <row r="382" spans="1:7" ht="24">
      <c r="A382" s="19">
        <v>4</v>
      </c>
      <c r="B382" s="19" t="s">
        <v>468</v>
      </c>
      <c r="C382" s="62" t="s">
        <v>410</v>
      </c>
      <c r="D382" s="29"/>
      <c r="E382" s="31"/>
      <c r="F382" s="29"/>
      <c r="G382" s="92"/>
    </row>
    <row r="383" spans="1:7" ht="60">
      <c r="A383" s="19"/>
      <c r="B383" s="19"/>
      <c r="C383" s="6" t="s">
        <v>411</v>
      </c>
      <c r="D383" s="29"/>
      <c r="E383" s="31"/>
      <c r="F383" s="29"/>
      <c r="G383" s="92"/>
    </row>
    <row r="384" spans="1:7" ht="48">
      <c r="A384" s="19"/>
      <c r="B384" s="19" t="s">
        <v>514</v>
      </c>
      <c r="C384" s="6" t="s">
        <v>408</v>
      </c>
      <c r="D384" s="29" t="s">
        <v>208</v>
      </c>
      <c r="E384" s="31">
        <v>200</v>
      </c>
      <c r="F384" s="29">
        <v>460.62</v>
      </c>
      <c r="G384" s="92">
        <f t="shared" si="6"/>
        <v>92124</v>
      </c>
    </row>
    <row r="385" spans="1:7" ht="48">
      <c r="A385" s="19"/>
      <c r="B385" s="19" t="s">
        <v>467</v>
      </c>
      <c r="C385" s="6" t="s">
        <v>409</v>
      </c>
      <c r="D385" s="29" t="s">
        <v>208</v>
      </c>
      <c r="E385" s="31">
        <v>100</v>
      </c>
      <c r="F385" s="85">
        <v>287.5</v>
      </c>
      <c r="G385" s="92">
        <f t="shared" si="6"/>
        <v>28750</v>
      </c>
    </row>
    <row r="386" spans="1:7" ht="24">
      <c r="A386" s="19">
        <v>5</v>
      </c>
      <c r="B386" s="81">
        <v>33.11</v>
      </c>
      <c r="C386" s="6" t="s">
        <v>412</v>
      </c>
      <c r="D386" s="29"/>
      <c r="E386" s="31"/>
      <c r="F386" s="29"/>
      <c r="G386" s="92"/>
    </row>
    <row r="387" spans="1:7" ht="51.75" customHeight="1">
      <c r="A387" s="19"/>
      <c r="B387" s="81"/>
      <c r="C387" s="6" t="s">
        <v>413</v>
      </c>
      <c r="D387" s="29"/>
      <c r="E387" s="31"/>
      <c r="F387" s="29"/>
      <c r="G387" s="92"/>
    </row>
    <row r="388" spans="1:7" ht="24">
      <c r="A388" s="19"/>
      <c r="B388" s="81" t="s">
        <v>345</v>
      </c>
      <c r="C388" s="6" t="s">
        <v>414</v>
      </c>
      <c r="D388" s="29" t="s">
        <v>208</v>
      </c>
      <c r="E388" s="31">
        <v>2000</v>
      </c>
      <c r="F388" s="29">
        <v>84.75</v>
      </c>
      <c r="G388" s="92">
        <f t="shared" si="6"/>
        <v>169500</v>
      </c>
    </row>
    <row r="389" spans="1:7" ht="24">
      <c r="A389" s="19"/>
      <c r="B389" s="81" t="s">
        <v>515</v>
      </c>
      <c r="C389" s="6" t="s">
        <v>415</v>
      </c>
      <c r="D389" s="29" t="s">
        <v>208</v>
      </c>
      <c r="E389" s="31">
        <v>4000</v>
      </c>
      <c r="F389" s="29">
        <v>100.23</v>
      </c>
      <c r="G389" s="92">
        <f t="shared" si="6"/>
        <v>400920</v>
      </c>
    </row>
    <row r="390" spans="1:7" ht="24">
      <c r="A390" s="19"/>
      <c r="B390" s="81" t="s">
        <v>347</v>
      </c>
      <c r="C390" s="6" t="s">
        <v>416</v>
      </c>
      <c r="D390" s="29" t="s">
        <v>208</v>
      </c>
      <c r="E390" s="31">
        <v>300</v>
      </c>
      <c r="F390" s="85">
        <v>139.65</v>
      </c>
      <c r="G390" s="92">
        <f t="shared" si="6"/>
        <v>41895</v>
      </c>
    </row>
    <row r="391" spans="1:7" ht="24">
      <c r="A391" s="19"/>
      <c r="B391" s="81" t="s">
        <v>464</v>
      </c>
      <c r="C391" s="6" t="s">
        <v>417</v>
      </c>
      <c r="D391" s="29" t="s">
        <v>208</v>
      </c>
      <c r="E391" s="31">
        <v>20</v>
      </c>
      <c r="F391" s="29">
        <v>219.91</v>
      </c>
      <c r="G391" s="92">
        <f t="shared" si="6"/>
        <v>4398.2</v>
      </c>
    </row>
    <row r="392" spans="1:7" ht="24">
      <c r="A392" s="19"/>
      <c r="B392" s="81" t="s">
        <v>516</v>
      </c>
      <c r="C392" s="6" t="s">
        <v>418</v>
      </c>
      <c r="D392" s="29" t="s">
        <v>208</v>
      </c>
      <c r="E392" s="31">
        <v>20</v>
      </c>
      <c r="F392" s="29">
        <v>364.17</v>
      </c>
      <c r="G392" s="92">
        <f t="shared" si="6"/>
        <v>7283.4000000000005</v>
      </c>
    </row>
    <row r="393" spans="1:7" ht="39" customHeight="1">
      <c r="A393" s="19">
        <v>6</v>
      </c>
      <c r="B393" s="81">
        <v>33.119999999999997</v>
      </c>
      <c r="C393" s="6" t="s">
        <v>419</v>
      </c>
      <c r="D393" s="29"/>
      <c r="E393" s="31"/>
      <c r="F393" s="29"/>
      <c r="G393" s="92"/>
    </row>
    <row r="394" spans="1:7">
      <c r="A394" s="19"/>
      <c r="B394" s="81" t="s">
        <v>517</v>
      </c>
      <c r="C394" s="6" t="s">
        <v>420</v>
      </c>
      <c r="D394" s="29" t="s">
        <v>208</v>
      </c>
      <c r="E394" s="31">
        <v>20</v>
      </c>
      <c r="F394" s="29">
        <v>32.869999999999997</v>
      </c>
      <c r="G394" s="92">
        <f t="shared" si="6"/>
        <v>657.4</v>
      </c>
    </row>
    <row r="395" spans="1:7">
      <c r="A395" s="19"/>
      <c r="B395" s="81" t="s">
        <v>518</v>
      </c>
      <c r="C395" s="6" t="s">
        <v>421</v>
      </c>
      <c r="D395" s="29" t="s">
        <v>208</v>
      </c>
      <c r="E395" s="31">
        <v>20</v>
      </c>
      <c r="F395" s="29">
        <v>39.08</v>
      </c>
      <c r="G395" s="92">
        <f t="shared" si="6"/>
        <v>781.59999999999991</v>
      </c>
    </row>
    <row r="396" spans="1:7" ht="24">
      <c r="A396" s="19"/>
      <c r="B396" s="81" t="s">
        <v>340</v>
      </c>
      <c r="C396" s="6" t="s">
        <v>422</v>
      </c>
      <c r="D396" s="29" t="s">
        <v>208</v>
      </c>
      <c r="E396" s="31">
        <v>1000</v>
      </c>
      <c r="F396" s="29">
        <v>40.89</v>
      </c>
      <c r="G396" s="92">
        <f t="shared" si="6"/>
        <v>40890</v>
      </c>
    </row>
    <row r="397" spans="1:7" ht="25.5">
      <c r="A397" s="19">
        <v>7</v>
      </c>
      <c r="B397" s="81" t="s">
        <v>519</v>
      </c>
      <c r="C397" s="6" t="s">
        <v>489</v>
      </c>
      <c r="D397" s="29"/>
      <c r="E397" s="31"/>
      <c r="F397" s="29"/>
      <c r="G397" s="92"/>
    </row>
    <row r="398" spans="1:7">
      <c r="A398" s="19"/>
      <c r="B398" s="81" t="s">
        <v>59</v>
      </c>
      <c r="C398" s="5" t="s">
        <v>423</v>
      </c>
      <c r="D398" s="29" t="s">
        <v>208</v>
      </c>
      <c r="E398" s="31">
        <v>40</v>
      </c>
      <c r="F398" s="29">
        <v>31.92</v>
      </c>
      <c r="G398" s="92">
        <f t="shared" si="6"/>
        <v>1276.8000000000002</v>
      </c>
    </row>
    <row r="399" spans="1:7">
      <c r="A399" s="19"/>
      <c r="B399" s="81" t="s">
        <v>63</v>
      </c>
      <c r="C399" s="5" t="s">
        <v>424</v>
      </c>
      <c r="D399" s="29" t="s">
        <v>208</v>
      </c>
      <c r="E399" s="31">
        <v>40</v>
      </c>
      <c r="F399" s="29">
        <v>39.9</v>
      </c>
      <c r="G399" s="92">
        <f t="shared" si="6"/>
        <v>1596</v>
      </c>
    </row>
    <row r="400" spans="1:7">
      <c r="A400" s="19"/>
      <c r="B400" s="81" t="s">
        <v>80</v>
      </c>
      <c r="C400" s="5" t="s">
        <v>425</v>
      </c>
      <c r="D400" s="29" t="s">
        <v>208</v>
      </c>
      <c r="E400" s="31">
        <v>40</v>
      </c>
      <c r="F400" s="29">
        <v>58.8</v>
      </c>
      <c r="G400" s="92">
        <f t="shared" si="6"/>
        <v>2352</v>
      </c>
    </row>
    <row r="401" spans="1:7" ht="48">
      <c r="A401" s="19">
        <v>8</v>
      </c>
      <c r="B401" s="81" t="s">
        <v>453</v>
      </c>
      <c r="C401" s="6" t="s">
        <v>520</v>
      </c>
      <c r="D401" s="29"/>
      <c r="E401" s="31"/>
      <c r="F401" s="29"/>
      <c r="G401" s="92"/>
    </row>
    <row r="402" spans="1:7" ht="48">
      <c r="A402" s="19"/>
      <c r="B402" s="81" t="s">
        <v>453</v>
      </c>
      <c r="C402" s="6" t="s">
        <v>408</v>
      </c>
      <c r="D402" s="29" t="s">
        <v>97</v>
      </c>
      <c r="E402" s="31">
        <v>8</v>
      </c>
      <c r="F402" s="29">
        <v>675</v>
      </c>
      <c r="G402" s="92">
        <f t="shared" si="6"/>
        <v>5400</v>
      </c>
    </row>
    <row r="403" spans="1:7" ht="48">
      <c r="A403" s="19"/>
      <c r="B403" s="81" t="s">
        <v>453</v>
      </c>
      <c r="C403" s="6" t="s">
        <v>409</v>
      </c>
      <c r="D403" s="29" t="s">
        <v>97</v>
      </c>
      <c r="E403" s="31">
        <v>4</v>
      </c>
      <c r="F403" s="29">
        <v>405</v>
      </c>
      <c r="G403" s="92">
        <f t="shared" si="6"/>
        <v>1620</v>
      </c>
    </row>
    <row r="404" spans="1:7">
      <c r="A404" s="19"/>
      <c r="B404" s="81" t="s">
        <v>453</v>
      </c>
      <c r="C404" s="6" t="s">
        <v>426</v>
      </c>
      <c r="D404" s="29" t="s">
        <v>97</v>
      </c>
      <c r="E404" s="31">
        <v>8</v>
      </c>
      <c r="F404" s="29">
        <v>155</v>
      </c>
      <c r="G404" s="92">
        <f t="shared" si="6"/>
        <v>1240</v>
      </c>
    </row>
    <row r="405" spans="1:7">
      <c r="A405" s="19"/>
      <c r="B405" s="81" t="s">
        <v>453</v>
      </c>
      <c r="C405" s="6" t="s">
        <v>427</v>
      </c>
      <c r="D405" s="29" t="s">
        <v>97</v>
      </c>
      <c r="E405" s="31">
        <v>16</v>
      </c>
      <c r="F405" s="29">
        <v>155</v>
      </c>
      <c r="G405" s="92">
        <f t="shared" si="6"/>
        <v>2480</v>
      </c>
    </row>
    <row r="406" spans="1:7" ht="24">
      <c r="A406" s="19">
        <v>9</v>
      </c>
      <c r="B406" s="81">
        <v>33.159999999999997</v>
      </c>
      <c r="C406" s="62" t="s">
        <v>428</v>
      </c>
      <c r="D406" s="29"/>
      <c r="E406" s="31"/>
      <c r="F406" s="29"/>
      <c r="G406" s="92"/>
    </row>
    <row r="407" spans="1:7" ht="60.75" customHeight="1">
      <c r="A407" s="19"/>
      <c r="B407" s="81"/>
      <c r="C407" s="6" t="s">
        <v>429</v>
      </c>
      <c r="D407" s="29"/>
      <c r="E407" s="31"/>
      <c r="F407" s="29"/>
      <c r="G407" s="92"/>
    </row>
    <row r="408" spans="1:7" ht="24">
      <c r="A408" s="19">
        <v>10</v>
      </c>
      <c r="C408" s="63" t="s">
        <v>430</v>
      </c>
      <c r="D408" s="29"/>
      <c r="E408" s="31"/>
      <c r="F408" s="29"/>
      <c r="G408" s="92"/>
    </row>
    <row r="409" spans="1:7" ht="48">
      <c r="A409" s="19"/>
      <c r="B409" s="81" t="s">
        <v>172</v>
      </c>
      <c r="C409" s="6" t="s">
        <v>431</v>
      </c>
      <c r="D409" s="29" t="s">
        <v>97</v>
      </c>
      <c r="E409" s="31">
        <v>528</v>
      </c>
      <c r="F409" s="29">
        <v>173.26</v>
      </c>
      <c r="G409" s="92">
        <f t="shared" si="6"/>
        <v>91481.279999999999</v>
      </c>
    </row>
    <row r="410" spans="1:7" ht="48">
      <c r="A410" s="19"/>
      <c r="B410" s="82" t="s">
        <v>345</v>
      </c>
      <c r="C410" s="6" t="s">
        <v>460</v>
      </c>
      <c r="D410" s="64" t="s">
        <v>97</v>
      </c>
      <c r="E410" s="31">
        <v>400</v>
      </c>
      <c r="F410" s="64">
        <v>514.64</v>
      </c>
      <c r="G410" s="92">
        <f t="shared" si="6"/>
        <v>205856</v>
      </c>
    </row>
    <row r="411" spans="1:7" ht="36">
      <c r="A411" s="19"/>
      <c r="B411" s="81" t="s">
        <v>466</v>
      </c>
      <c r="C411" s="65" t="s">
        <v>432</v>
      </c>
      <c r="D411" s="29" t="s">
        <v>97</v>
      </c>
      <c r="E411" s="31">
        <v>8</v>
      </c>
      <c r="F411" s="29">
        <v>1468.56</v>
      </c>
      <c r="G411" s="92">
        <f t="shared" si="6"/>
        <v>11748.48</v>
      </c>
    </row>
    <row r="412" spans="1:7" ht="48">
      <c r="A412" s="19"/>
      <c r="B412" s="81" t="s">
        <v>521</v>
      </c>
      <c r="C412" s="65" t="s">
        <v>433</v>
      </c>
      <c r="D412" s="29" t="s">
        <v>97</v>
      </c>
      <c r="E412" s="31">
        <v>16</v>
      </c>
      <c r="F412" s="29">
        <v>1624.33</v>
      </c>
      <c r="G412" s="92">
        <f t="shared" si="6"/>
        <v>25989.279999999999</v>
      </c>
    </row>
    <row r="413" spans="1:7">
      <c r="A413" s="19">
        <v>11</v>
      </c>
      <c r="C413" s="63" t="s">
        <v>434</v>
      </c>
      <c r="D413" s="29"/>
      <c r="E413" s="31"/>
      <c r="F413" s="29"/>
      <c r="G413" s="92"/>
    </row>
    <row r="414" spans="1:7" ht="60">
      <c r="A414" s="19"/>
      <c r="B414" s="81" t="s">
        <v>522</v>
      </c>
      <c r="C414" s="65" t="s">
        <v>435</v>
      </c>
      <c r="D414" s="29" t="s">
        <v>97</v>
      </c>
      <c r="E414" s="31">
        <v>24</v>
      </c>
      <c r="F414" s="29">
        <v>2083.19</v>
      </c>
      <c r="G414" s="92">
        <f t="shared" ref="G414:G430" si="8">E414*F414</f>
        <v>49996.56</v>
      </c>
    </row>
    <row r="415" spans="1:7" ht="60">
      <c r="A415" s="19"/>
      <c r="B415" s="81" t="s">
        <v>523</v>
      </c>
      <c r="C415" s="65" t="s">
        <v>436</v>
      </c>
      <c r="D415" s="29" t="s">
        <v>97</v>
      </c>
      <c r="E415" s="31">
        <v>48</v>
      </c>
      <c r="F415" s="29">
        <v>2406.02</v>
      </c>
      <c r="G415" s="92">
        <f t="shared" si="8"/>
        <v>115488.95999999999</v>
      </c>
    </row>
    <row r="416" spans="1:7" ht="36">
      <c r="A416" s="19">
        <v>12</v>
      </c>
      <c r="B416" s="81">
        <v>33.17</v>
      </c>
      <c r="C416" s="6" t="s">
        <v>437</v>
      </c>
      <c r="D416" s="29"/>
      <c r="E416" s="31"/>
      <c r="F416" s="29"/>
      <c r="G416" s="92"/>
    </row>
    <row r="417" spans="1:7" ht="96.75" customHeight="1">
      <c r="A417" s="19"/>
      <c r="B417" s="81"/>
      <c r="C417" s="6" t="s">
        <v>438</v>
      </c>
      <c r="D417" s="29"/>
      <c r="E417" s="31"/>
      <c r="F417" s="29"/>
      <c r="G417" s="92"/>
    </row>
    <row r="418" spans="1:7" ht="24">
      <c r="A418" s="19"/>
      <c r="B418" s="81"/>
      <c r="C418" s="63" t="s">
        <v>430</v>
      </c>
      <c r="D418" s="29"/>
      <c r="E418" s="31"/>
      <c r="F418" s="29"/>
      <c r="G418" s="92"/>
    </row>
    <row r="419" spans="1:7" ht="60">
      <c r="A419" s="19"/>
      <c r="B419" s="82" t="s">
        <v>524</v>
      </c>
      <c r="C419" s="65" t="s">
        <v>439</v>
      </c>
      <c r="D419" s="29" t="s">
        <v>97</v>
      </c>
      <c r="E419" s="31">
        <v>220</v>
      </c>
      <c r="F419" s="29">
        <v>935.54</v>
      </c>
      <c r="G419" s="92">
        <f t="shared" si="8"/>
        <v>205818.8</v>
      </c>
    </row>
    <row r="420" spans="1:7" ht="84">
      <c r="A420" s="19"/>
      <c r="B420" s="81" t="s">
        <v>515</v>
      </c>
      <c r="C420" s="65" t="s">
        <v>440</v>
      </c>
      <c r="D420" s="29" t="s">
        <v>97</v>
      </c>
      <c r="E420" s="31">
        <v>32</v>
      </c>
      <c r="F420" s="29">
        <v>3667.9</v>
      </c>
      <c r="G420" s="92">
        <f t="shared" si="8"/>
        <v>117372.8</v>
      </c>
    </row>
    <row r="421" spans="1:7" ht="84">
      <c r="A421" s="19"/>
      <c r="B421" s="83" t="s">
        <v>347</v>
      </c>
      <c r="C421" s="65" t="s">
        <v>441</v>
      </c>
      <c r="D421" s="29" t="s">
        <v>97</v>
      </c>
      <c r="E421" s="31">
        <v>16</v>
      </c>
      <c r="F421" s="29">
        <v>5276.18</v>
      </c>
      <c r="G421" s="92">
        <f t="shared" si="8"/>
        <v>84418.880000000005</v>
      </c>
    </row>
    <row r="422" spans="1:7">
      <c r="A422" s="19">
        <v>13</v>
      </c>
      <c r="B422" s="83"/>
      <c r="C422" s="62" t="s">
        <v>442</v>
      </c>
      <c r="D422" s="29"/>
      <c r="E422" s="31"/>
      <c r="F422" s="29"/>
      <c r="G422" s="92"/>
    </row>
    <row r="423" spans="1:7" ht="72">
      <c r="A423" s="19"/>
      <c r="B423" s="84">
        <v>33.15</v>
      </c>
      <c r="C423" s="6" t="s">
        <v>443</v>
      </c>
      <c r="D423" s="29"/>
      <c r="E423" s="31"/>
      <c r="F423" s="29"/>
      <c r="G423" s="92"/>
    </row>
    <row r="424" spans="1:7">
      <c r="A424" s="19"/>
      <c r="B424" s="84" t="s">
        <v>525</v>
      </c>
      <c r="C424" s="6" t="s">
        <v>444</v>
      </c>
      <c r="D424" s="29" t="s">
        <v>97</v>
      </c>
      <c r="E424" s="31">
        <v>400</v>
      </c>
      <c r="F424" s="29">
        <v>27.87</v>
      </c>
      <c r="G424" s="92">
        <f t="shared" si="8"/>
        <v>11148</v>
      </c>
    </row>
    <row r="425" spans="1:7">
      <c r="A425" s="19"/>
      <c r="B425" s="84" t="s">
        <v>526</v>
      </c>
      <c r="C425" s="6" t="s">
        <v>445</v>
      </c>
      <c r="D425" s="29" t="s">
        <v>97</v>
      </c>
      <c r="E425" s="31">
        <v>400</v>
      </c>
      <c r="F425" s="29">
        <v>27.86</v>
      </c>
      <c r="G425" s="92">
        <f t="shared" si="8"/>
        <v>11144</v>
      </c>
    </row>
    <row r="426" spans="1:7" ht="60">
      <c r="A426" s="19">
        <v>14</v>
      </c>
      <c r="B426" s="75" t="s">
        <v>496</v>
      </c>
      <c r="C426" s="6" t="s">
        <v>493</v>
      </c>
      <c r="D426" s="29" t="s">
        <v>446</v>
      </c>
      <c r="E426" s="31">
        <v>440</v>
      </c>
      <c r="F426" s="29">
        <v>52</v>
      </c>
      <c r="G426" s="92">
        <f t="shared" si="8"/>
        <v>22880</v>
      </c>
    </row>
    <row r="427" spans="1:7" ht="48">
      <c r="A427" s="19">
        <v>15</v>
      </c>
      <c r="B427" s="76" t="s">
        <v>496</v>
      </c>
      <c r="C427" s="6" t="s">
        <v>494</v>
      </c>
      <c r="D427" s="29" t="s">
        <v>446</v>
      </c>
      <c r="E427" s="31">
        <v>228</v>
      </c>
      <c r="F427" s="29">
        <v>52</v>
      </c>
      <c r="G427" s="92">
        <f t="shared" si="8"/>
        <v>11856</v>
      </c>
    </row>
    <row r="428" spans="1:7" ht="48.75">
      <c r="A428" s="19">
        <v>16</v>
      </c>
      <c r="B428" s="76" t="s">
        <v>497</v>
      </c>
      <c r="C428" s="72" t="s">
        <v>492</v>
      </c>
      <c r="D428" s="29" t="s">
        <v>446</v>
      </c>
      <c r="E428" s="31">
        <v>440</v>
      </c>
      <c r="F428" s="29">
        <v>61.46</v>
      </c>
      <c r="G428" s="92">
        <f t="shared" si="8"/>
        <v>27042.400000000001</v>
      </c>
    </row>
    <row r="429" spans="1:7" ht="60">
      <c r="A429" s="19">
        <v>17</v>
      </c>
      <c r="B429" s="76" t="s">
        <v>498</v>
      </c>
      <c r="C429" s="6" t="s">
        <v>491</v>
      </c>
      <c r="D429" s="29" t="s">
        <v>446</v>
      </c>
      <c r="E429" s="31">
        <v>32</v>
      </c>
      <c r="F429" s="29">
        <v>105.24</v>
      </c>
      <c r="G429" s="92">
        <f t="shared" si="8"/>
        <v>3367.68</v>
      </c>
    </row>
    <row r="430" spans="1:7" ht="48">
      <c r="A430" s="19">
        <v>18</v>
      </c>
      <c r="B430" s="76" t="s">
        <v>496</v>
      </c>
      <c r="C430" s="6" t="s">
        <v>495</v>
      </c>
      <c r="D430" s="29" t="s">
        <v>446</v>
      </c>
      <c r="E430" s="31">
        <v>32</v>
      </c>
      <c r="F430" s="29">
        <v>52</v>
      </c>
      <c r="G430" s="92">
        <f t="shared" si="8"/>
        <v>1664</v>
      </c>
    </row>
    <row r="431" spans="1:7" ht="239.25" customHeight="1">
      <c r="A431" s="19"/>
      <c r="B431" s="83" t="s">
        <v>529</v>
      </c>
      <c r="C431" s="6" t="s">
        <v>447</v>
      </c>
      <c r="D431" s="29" t="s">
        <v>97</v>
      </c>
      <c r="E431" s="31">
        <v>6</v>
      </c>
      <c r="F431" s="29">
        <v>14481.34</v>
      </c>
      <c r="G431" s="92">
        <f t="shared" ref="G431:G434" si="9">E431*F431</f>
        <v>86888.040000000008</v>
      </c>
    </row>
    <row r="432" spans="1:7" ht="24">
      <c r="A432" s="19"/>
      <c r="B432" s="83" t="s">
        <v>527</v>
      </c>
      <c r="C432" s="6" t="s">
        <v>448</v>
      </c>
      <c r="D432" s="29" t="s">
        <v>208</v>
      </c>
      <c r="E432" s="31">
        <v>158</v>
      </c>
      <c r="F432" s="29">
        <v>343.53899999999999</v>
      </c>
      <c r="G432" s="92">
        <f t="shared" si="9"/>
        <v>54279.161999999997</v>
      </c>
    </row>
    <row r="433" spans="1:9" ht="48">
      <c r="A433" s="19">
        <v>20</v>
      </c>
      <c r="B433" s="83" t="s">
        <v>453</v>
      </c>
      <c r="C433" s="6" t="s">
        <v>449</v>
      </c>
      <c r="D433" s="29"/>
      <c r="E433" s="31"/>
      <c r="F433" s="29"/>
      <c r="G433" s="92"/>
    </row>
    <row r="434" spans="1:9">
      <c r="A434" s="19"/>
      <c r="B434" s="19"/>
      <c r="C434" s="6" t="s">
        <v>450</v>
      </c>
      <c r="D434" s="29" t="s">
        <v>451</v>
      </c>
      <c r="E434" s="31">
        <v>3.5</v>
      </c>
      <c r="F434" s="29">
        <v>7605.82</v>
      </c>
      <c r="G434" s="92">
        <f t="shared" si="9"/>
        <v>26620.37</v>
      </c>
      <c r="H434" s="40"/>
      <c r="I434" s="40"/>
    </row>
    <row r="435" spans="1:9" s="14" customFormat="1">
      <c r="A435" s="38"/>
      <c r="B435" s="38"/>
      <c r="C435" s="16" t="s">
        <v>459</v>
      </c>
      <c r="D435" s="3"/>
      <c r="E435" s="41"/>
      <c r="F435" s="3"/>
      <c r="G435" s="42">
        <f>SUM(G358:G434)</f>
        <v>5515226.5520000011</v>
      </c>
      <c r="H435" s="78"/>
      <c r="I435" s="78"/>
    </row>
    <row r="436" spans="1:9" s="14" customFormat="1">
      <c r="A436" s="38"/>
      <c r="B436" s="38"/>
      <c r="C436" s="16" t="s">
        <v>462</v>
      </c>
      <c r="D436" s="3"/>
      <c r="E436" s="41"/>
      <c r="F436" s="89" t="s">
        <v>205</v>
      </c>
      <c r="G436" s="90">
        <f>G191+G354+G435</f>
        <v>88057569.49652341</v>
      </c>
      <c r="H436" s="91"/>
      <c r="I436" s="79"/>
    </row>
    <row r="437" spans="1:9" s="14" customFormat="1">
      <c r="A437" s="38"/>
      <c r="B437" s="38"/>
      <c r="C437" s="16"/>
      <c r="D437" s="3"/>
      <c r="E437" s="41"/>
      <c r="F437" s="3" t="s">
        <v>530</v>
      </c>
      <c r="G437" s="99">
        <v>88057000</v>
      </c>
      <c r="H437" s="78"/>
      <c r="I437" s="79"/>
    </row>
    <row r="438" spans="1:9">
      <c r="H438" s="87"/>
      <c r="I438" s="78"/>
    </row>
    <row r="439" spans="1:9">
      <c r="H439" s="40"/>
      <c r="I439" s="80"/>
    </row>
    <row r="440" spans="1:9">
      <c r="I440" s="73"/>
    </row>
    <row r="441" spans="1:9" s="69" customFormat="1">
      <c r="A441" s="66"/>
      <c r="B441" s="66"/>
      <c r="C441" s="67"/>
      <c r="D441" s="68"/>
      <c r="E441" s="68"/>
      <c r="F441" s="68"/>
      <c r="G441" s="68"/>
      <c r="I441" s="74"/>
    </row>
  </sheetData>
  <mergeCells count="10">
    <mergeCell ref="A1:G1"/>
    <mergeCell ref="A180:A182"/>
    <mergeCell ref="B180:B182"/>
    <mergeCell ref="A228:A229"/>
    <mergeCell ref="A307:A308"/>
    <mergeCell ref="B307:B308"/>
    <mergeCell ref="D307:D308"/>
    <mergeCell ref="F307:F308"/>
    <mergeCell ref="A236:A237"/>
    <mergeCell ref="B236:B237"/>
  </mergeCells>
  <phoneticPr fontId="17" type="noConversion"/>
  <pageMargins left="0.7" right="0.7" top="0.75" bottom="0.75" header="0.3" footer="0.3"/>
  <pageSetup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VOl 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2017-05-20T11:43:38Z</cp:lastPrinted>
  <dcterms:created xsi:type="dcterms:W3CDTF">2006-09-16T00:00:00Z</dcterms:created>
  <dcterms:modified xsi:type="dcterms:W3CDTF">2017-06-21T08:35:37Z</dcterms:modified>
</cp:coreProperties>
</file>