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autoCompressPictures="0" defaultThemeVersion="124226"/>
  <bookViews>
    <workbookView xWindow="0" yWindow="0" windowWidth="15600" windowHeight="11760"/>
  </bookViews>
  <sheets>
    <sheet name="DNIT" sheetId="3" r:id="rId1"/>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G219" i="3"/>
  <c r="G218"/>
  <c r="G265"/>
  <c r="G210"/>
  <c r="G192"/>
  <c r="G193"/>
  <c r="G194"/>
  <c r="G195"/>
  <c r="G196"/>
  <c r="G197"/>
  <c r="G198"/>
  <c r="G199"/>
  <c r="G201"/>
  <c r="G202"/>
  <c r="G205"/>
  <c r="G206"/>
  <c r="G207"/>
  <c r="G208"/>
  <c r="G209"/>
  <c r="G211"/>
  <c r="G214"/>
  <c r="G215"/>
  <c r="G222"/>
  <c r="G223"/>
  <c r="G224"/>
  <c r="G225"/>
  <c r="G226"/>
  <c r="G228"/>
  <c r="G229"/>
  <c r="G230"/>
  <c r="G232"/>
  <c r="G233"/>
  <c r="G234"/>
  <c r="G236"/>
  <c r="G237"/>
  <c r="G238"/>
  <c r="G239"/>
  <c r="G241"/>
  <c r="G243"/>
  <c r="G247"/>
  <c r="G248"/>
  <c r="G249"/>
  <c r="G251"/>
  <c r="G252"/>
  <c r="G256"/>
  <c r="G259"/>
  <c r="G260"/>
  <c r="G262"/>
  <c r="G263"/>
  <c r="G264"/>
  <c r="G266"/>
  <c r="G267"/>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3"/>
  <c r="G4"/>
  <c r="G5"/>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268"/>
</calcChain>
</file>

<file path=xl/sharedStrings.xml><?xml version="1.0" encoding="utf-8"?>
<sst xmlns="http://schemas.openxmlformats.org/spreadsheetml/2006/main" count="619" uniqueCount="354">
  <si>
    <t>Amount</t>
  </si>
  <si>
    <t>cum</t>
  </si>
  <si>
    <t>RO</t>
  </si>
  <si>
    <t>Sqm</t>
  </si>
  <si>
    <t>Extra when ever smooth surface is desired for concrete finish.</t>
  </si>
  <si>
    <t>Beams</t>
  </si>
  <si>
    <t>Stairs</t>
  </si>
  <si>
    <t>Columns</t>
  </si>
  <si>
    <t>a</t>
  </si>
  <si>
    <t>b</t>
  </si>
  <si>
    <t>c</t>
  </si>
  <si>
    <t>d</t>
  </si>
  <si>
    <t>mt</t>
  </si>
  <si>
    <t>sqm</t>
  </si>
  <si>
    <t>e</t>
  </si>
  <si>
    <t>115 mm thick brick wall with every fourth course reinforced with hoop iron laid in 1 :4 cement sand mortar in super structure.</t>
  </si>
  <si>
    <t>11.29c</t>
  </si>
  <si>
    <t xml:space="preserve">Dressed or moulded two brick cornice laid in cement sand mortar 1:4 including 12mm thick cement plaster 1:4 or pointing as required. </t>
  </si>
  <si>
    <t>Nos.</t>
  </si>
  <si>
    <t>Each</t>
  </si>
  <si>
    <t>Providing and fixing covering 200mm wide Aluminium Sheet 14 Gauge with gatties and screw on vertical expansion joints one side  fixed and one side fixed with slotted holes  to allow movement complete in all respect as per specifications and to the entire satisfaction of engineer- in- charge.</t>
  </si>
  <si>
    <t>mtr</t>
  </si>
  <si>
    <t>White   marble   tiles   with  Light  Green  I  Yellowish streaks  arranged  from  Morwad  of 18 mm to 20 thick in risers of skirting dado,  pillars and wall lining including matching the 1:3 and jointed neat cemen slurry including the cost of cramps labour for fixing cramps  pins and dowels etc. including rubbing and polishing  complete  in all respect.</t>
  </si>
  <si>
    <t>Extra for First Floor.</t>
  </si>
  <si>
    <t xml:space="preserve">Applying priming coat with cement primer in all shades on newly plastered or concrete exterior surfaces. </t>
  </si>
  <si>
    <t>Supply &amp; Fixing of  door frames (Chowkats) consisting of frame fabricated from sheet roll formed out of 1.20mm thick galvanised sheet as per IS :277 ( base steel as per IS:513) with zinc of 120 gm./sqm. &amp; powder coated with pure Polyster powder up to 50 microns ( as per approved colour) , 3 nos. 100mm butt hinges 2mm. thick, 6 nos. 1.2mm. thick CRCA electroplated stiffners,6 nos. M.S. hold fasts with split and tail welded to stiffner plate 200mm long , receiver for aldrop, M.S. tie rod 50mmx25mm to be fixed at bottom finished with powder coated total thickness of coating 0.60 mm of approved shade, fixed in position including including the cost of cement concrete 1:2:4 for lugs complete in all respects as per drawing, design , speciications &amp; entire satsifaction of Engineer in charge.</t>
  </si>
  <si>
    <t>Wire mesh window shutters section 40mmx20mm with S.S. wire mesh 32 gauge flymesh with 144 holes per square inch.</t>
  </si>
  <si>
    <t>kg</t>
  </si>
  <si>
    <t xml:space="preserve">Cost of Aluminium fittings ISI marked complete for doors, windows, such as tower bolts, handles and screws etc. for these fittings (excluding sliding bolts). </t>
  </si>
  <si>
    <t>i</t>
  </si>
  <si>
    <t>For shutter area up to 0.50 sqm</t>
  </si>
  <si>
    <t>ii</t>
  </si>
  <si>
    <t>For shutter area above 0.50 sqm</t>
  </si>
  <si>
    <t>each</t>
  </si>
  <si>
    <t>Providing &amp; fixing glazing in door, window, ventilator shutters etc. complete as per architectural drawings and the directions of Engineer in charge. ( Cost of gasket / beading shall be paid as per respective item ).</t>
  </si>
  <si>
    <t xml:space="preserve">Glass panes 4mm thick above 0.40 sqm area. </t>
  </si>
  <si>
    <t>Providing and fixing ISI marked oxidised  sliding bolt 250 x16 mm  with nuts &amp; bolts complete.</t>
  </si>
  <si>
    <t>iv</t>
  </si>
  <si>
    <t>35 mm thick</t>
  </si>
  <si>
    <t>For fixed portion and chaukhats</t>
  </si>
  <si>
    <t>kg.</t>
  </si>
  <si>
    <t>For shutters of doors, windows &amp; ventilators including providing and fixing hinges/pivots and labour for fixing of fittings wherever required including the cost of PVC Plug / neoprene gasket required</t>
  </si>
  <si>
    <t>Float glass panes of 5.5 mm thickness</t>
  </si>
  <si>
    <t>sqm.</t>
  </si>
  <si>
    <t>Providing Polyster Powder Coating 50 micron any colour specified to aluminium section of various sizes including carriage from market to wrkshop.</t>
  </si>
  <si>
    <t xml:space="preserve">sqm </t>
  </si>
  <si>
    <t>mt.</t>
  </si>
  <si>
    <t xml:space="preserve">   Public health Internal work</t>
  </si>
  <si>
    <t xml:space="preserve">cum </t>
  </si>
  <si>
    <t>Providing and laying, jointing fixing and testing IS marked G.I. Pipe (as per IS 1239) B-Class Premium make such as(jindal Hissar) including cost of specials such as tees, bends,sockets, elbows etc.painting with anti corrosive bitumastic paint testing, cutting,threading Inside building complete.</t>
  </si>
  <si>
    <t>15mm i/d</t>
  </si>
  <si>
    <t>20mm i/d</t>
  </si>
  <si>
    <t>25mm i/d</t>
  </si>
  <si>
    <t>32mm i/d</t>
  </si>
  <si>
    <t>40mm i/d</t>
  </si>
  <si>
    <t>Providing and laying, jointing, fixing,testing G.I. Pipe Lines     ( as per IS 1239) B- Class,Premium make such as ( Jindal Hissar) including cost of Specials such as tees,bends, sockets elbow etc., cutting, threading and testing in trenches in the ground complete.</t>
  </si>
  <si>
    <t>50mm i/d</t>
  </si>
  <si>
    <t>Providing, fixing and jointing Union Couplings of approved make with the approval of EIC as per IS 1879 in G.I. Pipe lines complete in all respects.</t>
  </si>
  <si>
    <t>15mm i/d G.I. Union</t>
  </si>
  <si>
    <t>20mm i/d G.I. Union</t>
  </si>
  <si>
    <t>25mm i/d G.I. Union</t>
  </si>
  <si>
    <t>32mm i/d G.I. Union</t>
  </si>
  <si>
    <t>40mm i/d G.I. Union</t>
  </si>
  <si>
    <t>50mm i/d G.I. Union</t>
  </si>
  <si>
    <t>Providing, fixing &amp; jointing brass ball valves screwed with SS/Brass ball 7&amp;spindle &amp; Teflon seats on G.I. pipe lines including all carriage complete.</t>
  </si>
  <si>
    <t>15mm i/d Brass  ball Valves.</t>
  </si>
  <si>
    <t>20mm i/d Brass ball valves.</t>
  </si>
  <si>
    <t>25mm i/d Brass ball Valves.</t>
  </si>
  <si>
    <t>32mm i/d Brass ball valves.</t>
  </si>
  <si>
    <t>40mm i/d Brass Ball Valves.</t>
  </si>
  <si>
    <t>50mm i/d Brass ball Valves.</t>
  </si>
  <si>
    <t>Making connection with the existing G.I.branch main up to 40mm size including cutting and threading pipe etc. complete excluding cost of tee and ling screw, but including all carriages complete.</t>
  </si>
  <si>
    <t>Painting G.I.Pipes and Specials with Superior and Ordinary Quality Synthetic enamels Paint in all shades as per I.S.I. specification on existing or new work, two coats paints including cleaning rubbing surface, etc.</t>
  </si>
  <si>
    <t>40mm &amp; 50mm i/d G.I. Pipe</t>
  </si>
  <si>
    <t>Cutting holes upto 23cm through stone masonry or B.B. in cement walls for pipes and making good including repointing, replastering and finishing according to existing finish where required.</t>
  </si>
  <si>
    <t>Through11.43cm thickness of walls</t>
  </si>
  <si>
    <t>through 22.86cm thickness of walls</t>
  </si>
  <si>
    <t>Cutting holes upto 23cm square for pipes in flooring and roofs of bricks, tiles with lime concrete and making good including repointing, replastering and colour or white washing where required.</t>
  </si>
  <si>
    <t>Through floor or roof 115mm thick.</t>
  </si>
  <si>
    <t>Providing and fixing in position Chinaware European type water closet Suit syphonic type with P trap or S trap (to the approval of the Engineer-in-charge) suite-consisting of 10 ltr. low level  with PVC flushing cistern , PVC short bend, 32mm. dia. including cost of seat cover complete in all respects  to the entire satisfaction of engineer in charge.</t>
  </si>
  <si>
    <t>30.14a</t>
  </si>
  <si>
    <t>Extra for providing and fixing 10 litres capacity Chinaware low level flushing cistern  with PVC internal fitting, instead  of 10 litres capacity  PVC flushing cistern.</t>
  </si>
  <si>
    <t>Providing and fixing PVC 32mm waste pipe complete in all respects.</t>
  </si>
  <si>
    <t>Providing and fixing in position best Indianmake white ordinary lavatory suites of approved  make ( to the approval of engineer in charge) consisting of C.P. brass waste 32mm dia, with one CP brass pillar tap  complete in all respects.</t>
  </si>
  <si>
    <t>Size 560mm x 410mm [above  counter oval)</t>
  </si>
  <si>
    <t>30.44a</t>
  </si>
  <si>
    <t>Providing and fixing in position best Indian make chromium plated brass, Bottle trap 32mm dia with 40 mm seal of approved make to the approval of Engineer in charge complete in all respects.</t>
  </si>
  <si>
    <t>Providing &amp; Fixing in position C.P. Brass flange under various fixtures complete in all respects (as required by the Engineer-in-Charge)</t>
  </si>
  <si>
    <t>30.64b</t>
  </si>
  <si>
    <t>Providing &amp; Fixing in position C.P. Brass extension piece 15mm dia, 15mm long or 25mm long or 40mm long with various fixtures complete in all respects (as required by the Engineer-in- Charge)</t>
  </si>
  <si>
    <t>30.64c</t>
  </si>
  <si>
    <t>Providing &amp; fixing C.P. brass hexa nipple 15mm. of approved make to the approval of Engineer in charge complete in all respects.</t>
  </si>
  <si>
    <r>
      <t xml:space="preserve">Providing &amp; Fixing in postion 15 mm i/d C.P. </t>
    </r>
    <r>
      <rPr>
        <i/>
        <sz val="10"/>
        <color theme="1"/>
        <rFont val="Arial"/>
        <family val="2"/>
      </rPr>
      <t>brass</t>
    </r>
    <r>
      <rPr>
        <sz val="10"/>
        <color theme="1"/>
        <rFont val="Arial"/>
        <family val="2"/>
      </rPr>
      <t xml:space="preserve"> bib cock of best quality (as approved by the Engineer-in-charge). </t>
    </r>
  </si>
  <si>
    <t>C.P. brass Bib cock long nose / long body without flange.</t>
  </si>
  <si>
    <t>C.P. brass Bib cock without flange.</t>
  </si>
  <si>
    <t>Providing &amp; Fixing in postion stop cock /Angle valve (as approved by the Engineer-incharge).</t>
  </si>
  <si>
    <t>C.P.brass 15mm Concealed stop cock with flange.</t>
  </si>
  <si>
    <t>C.P.brass 15mm Concealed Angle valve</t>
  </si>
  <si>
    <t>Providing &amp; Fixing in postion C.P.brass liquid soap container of best quality (as required by the Engineer-in-charge) complete in all respects.</t>
  </si>
  <si>
    <t>Providing &amp; fixing in position best Indian make flexible tube connection of approved make to the approval of engineer in charge complete in all respects.</t>
  </si>
  <si>
    <t>PVC tube connection of size 15 mm x450 mm with C.P. Brass nut</t>
  </si>
  <si>
    <t>Each'</t>
  </si>
  <si>
    <t>Providing &amp; fixing in position best Indian make C.P. Copper tube connection of approved make to the approval of engineer in charge complete in all respects.</t>
  </si>
  <si>
    <t>C.P. copper tube connection of size 15 mm x 450 mm with C.P. Brass nut</t>
  </si>
  <si>
    <t>Providing and fixing in position centrifugal cast iron soil waste vent or antisyphonage pipes to I.S.I.specification IS 3989 of approved make to the approval of Engineer in charge  including cutting, jointing, wastage, but excluding cost of lead jointing.</t>
  </si>
  <si>
    <t>100mm i/d centrifugal cast iron  pipe lines laid complete</t>
  </si>
  <si>
    <t>Providing lead caulked joints to H.C.I. pipes and specials conforming to I.S.I. Specification of E.L.C. manufacture or any other reputed firm including cost of lead yarn,fuel and tools  etc.</t>
  </si>
  <si>
    <t>100mm internal diameter (1.36 kg)</t>
  </si>
  <si>
    <t xml:space="preserve">Providing &amp; Fixing in position M.S or heavy flat iron clamps made out of  M.S flat iron not less than 5 mm of the approved design for fixing C.I. soil waste, vent or antisyhonage pipes to walls complete in all respects including cutting and making good the walls and floors etc. and painting. </t>
  </si>
  <si>
    <t>M.S. Holder bats clamps for 100mm i/d H.C.I. pipes</t>
  </si>
  <si>
    <t>Providing and fixing H.C.I. Floor traps conforming to I.S.I. Specification(IS 1729) of reputed firm of the self cleaning design with C.P.brass hinged grating with frame with or without vent arm and including cement concrete 1:2:4 under and around the floor trap where required upto floor level complete in all respects including cutting and making good the walls and floors,etc. minimum depth of water should be 150mm with a minimum seal 50mm.</t>
  </si>
  <si>
    <t>With 100mm i/d outlet shallow seal</t>
  </si>
  <si>
    <t>30.81 ii</t>
  </si>
  <si>
    <r>
      <t xml:space="preserve">Providing and fixing in position Cetrifugally cast iron special for soil waste vent or anti syphonage pipes to I.S.I specifications of E.L.C manufacture or any other reputed firm including cutting and wastage etc. cutting </t>
    </r>
    <r>
      <rPr>
        <i/>
        <sz val="10"/>
        <color theme="1"/>
        <rFont val="Arial"/>
        <family val="2"/>
      </rPr>
      <t>holes</t>
    </r>
    <r>
      <rPr>
        <sz val="10"/>
        <color theme="1"/>
        <rFont val="Arial"/>
        <family val="2"/>
      </rPr>
      <t xml:space="preserve"> in walls roofs or floors etc. and making good to its original condition but excluding cost of lead joining. </t>
    </r>
  </si>
  <si>
    <t>For 100mm i/d pipes</t>
  </si>
  <si>
    <t>100mm i/d Single junction with door.</t>
  </si>
  <si>
    <t>iii</t>
  </si>
  <si>
    <t>Single junction plain.</t>
  </si>
  <si>
    <t xml:space="preserve"> Bend with plug</t>
  </si>
  <si>
    <t>v</t>
  </si>
  <si>
    <t xml:space="preserve"> Bend  plain</t>
  </si>
  <si>
    <t>vi</t>
  </si>
  <si>
    <t>Cowls</t>
  </si>
  <si>
    <t>viii</t>
  </si>
  <si>
    <t>Collars</t>
  </si>
  <si>
    <t>xii</t>
  </si>
  <si>
    <t>P-Trap</t>
  </si>
  <si>
    <t xml:space="preserve">Cutting chase in brick walls in cement or in floor for embedding G.I. or C.I pipes lines and making good the same to its original condition. </t>
  </si>
  <si>
    <t xml:space="preserve">Size 150 mm x 150 mm </t>
  </si>
  <si>
    <t>Painting H.C.I soil waste and vent pipes and fitting with black bitumastic ISI marked paint of approved manufacture two coats on new work.</t>
  </si>
  <si>
    <t>100mm i/d H.C.I. Pipe</t>
  </si>
  <si>
    <t>30.96 b</t>
  </si>
  <si>
    <t xml:space="preserve">Providing and fixing in position automatic brass ball valves in tanks.                         </t>
  </si>
  <si>
    <t>50mm i/d Brass ball valve with plastic ball with G.I. socket</t>
  </si>
  <si>
    <t>Providing &amp; fixing in position on terrace(at all levels) HDPE tank cover for water storage tanks  of approved makes to the approval of Engineer-in-Charge with cover with suitable locking arrangement &amp; making necessary holes for inlet, outlet and over flow pipes but iwthout fittings and base support for tank. complete.</t>
  </si>
  <si>
    <t>Triple layer tanks.</t>
  </si>
  <si>
    <t>ltr.</t>
  </si>
  <si>
    <t>Providing &amp; fixing in position G.I.tank nipple of approved make to the approval of engineer in charge in PVC water storage tanks complete in all respects.</t>
  </si>
  <si>
    <t>G.I. tank nipple 40mm. i/d.</t>
  </si>
  <si>
    <t>G.I. tank nipple 50mm. i/d.</t>
  </si>
  <si>
    <t xml:space="preserve"> Electrical Installation Work</t>
  </si>
  <si>
    <t xml:space="preserve">RECESSED CONDUIT PIPE WIRING SYSTEM WITH MODULAR SWITCHES: </t>
  </si>
  <si>
    <t>Wiring in P.V.C. insulated Fire Retardant copper conductor ISI marked (Unsheathed) flexible multistrand cable to be laid in heavy gauge welded conduit pipe 20mm/25mm dia (1.6mm thick) ISI marked, recessed in wall etc., complete with powder coated/anodized concealed metal boxes required for suitable number of modules, for having electronic fan regulators, bell push, electronic buzzer, 5pin 6Amp., 6pin 16/20Amp. Sockets and 6/16/20Amp. Swithces (Screw Type Modular Accessories) etc., and covered with Frame Plate etc., &amp; including the cost of required number of modular switches/ sockets, step type electronic fan regulator 100watts, PVC connector (For Fan Box and Electronic Buzzer), PVC Bush, Steel Hooks, Circular Inspection Box (Recessed Type and Deep Type) conduit pipe &amp; copper wire and other Petty material etc. including the cost of cutting and filling up of chases:-</t>
  </si>
  <si>
    <t>Wiring Fan point with Sheet Metal fan box (Shape Hexagonal &amp; Sheet Thickness not less than 1.6mm) in 1.5mm² Copper conductor cable with step type electronic fan regulator 100watts.</t>
  </si>
  <si>
    <t>Wiring light point in PVC insulated copper conductor single core FRLS cable (ISI marked) overall 1.5 sq. mm,1100volts grade.</t>
  </si>
  <si>
    <t>Wiring call-bell point in 1.5mm² Copper conductor cable with bell push and electronic buzzer 230 Volts AC (including the cost of bell push, electronic buzzer &amp; powder coated concealed metal box for electronic buzzer).</t>
  </si>
  <si>
    <t>Wiring 3 pin 6 Amp. wall socket (Shuttered) point in PVC insulated copper conductor single core FRLS cable (ISImarked) overall 1.5 sq. mm, 1100volts grade complete with bonding to existing earth with PVC insulated copper conductor single core FRLS cable (ISI marked) overall 1sq. mm, 1100volts grade.</t>
  </si>
  <si>
    <t>Wiring 3 Pin 6 Amp. Plug control comprising wall socket (shuttered) and switch including bonding to existing earth with PVC insulated copper conductor single core FRLS cable (ISI marked) overall 1 sq. mm, 1100volts grade complete.</t>
  </si>
  <si>
    <t>Wiring 3 pin 16/20 amp. power plug control (shuttered) and switch.</t>
  </si>
  <si>
    <t>Wiring light point in PVC insulated copper conductor single core FR cable (ISI marked) overall 1.5 sq. mm,1100volts grade complete without control switch.</t>
  </si>
  <si>
    <t>Wiring light point in PVC insulated copper conductor single core FR cable (ISI marked) overall 1.5 sq. mm,1100volts grade complete with double control switches.</t>
  </si>
  <si>
    <t>Wiring TV sockets and Telephone socket points in powder coated/anodized concealed metal boxes recessed in wall required for suitable number of modules, for having TV sockets, Telephone sockets RJ11 &amp; RJ45 (one module) etc., and covered with Frame Plate etc., &amp; including the cost of required number of modular TV sockets, Telephone sockets RJ11 &amp; RJ45 (one module) and other petty material etc. including the cost of cutting and filling up of chases:-</t>
  </si>
  <si>
    <t>Wiring TV socket point (one module)</t>
  </si>
  <si>
    <t>Wiring Telephone socket point RJ11 (one module)</t>
  </si>
  <si>
    <t>PVC INSULATED SINGLE CORE FR COPPER CONDUCTOR CABLE:</t>
  </si>
  <si>
    <t>Supply and erection of PVC insulated single core FRLS copper conductor cable ISI marked left bare in pipe or casing of suitable size excluding the cost of supply and erection of pipe or casing.</t>
  </si>
  <si>
    <t>PVC insulated copper conductor single core FR cable (ISI marked) overall 1 sq.mm, 1100volts grade</t>
  </si>
  <si>
    <t>PVC insulated copper conductor single core FR cable (ISI marked) overall 1.5 sq.mm, 1100volts grade</t>
  </si>
  <si>
    <t>PVC insulated copper conductor single core FRLS cable (ISI marked) overall 2.5 sq.mm, 1100volts grade</t>
  </si>
  <si>
    <t>PVC insulated copper conductor single core FR cable (ISI marked) overall 4 sq.mm, 1100volts grade</t>
  </si>
  <si>
    <t>PVC insulated copper conductor single core FRLS cable (ISI marked) overall 6 sq.mm, 1100volts grade</t>
  </si>
  <si>
    <t>PVC insulated copper conductor single core FR cable (ISI marked) overall 10 sq.mm, 1100volts grade</t>
  </si>
  <si>
    <t>PVC insulated copper conductor single core FR cable (ISI marked) overall 16 sq.mm, 1100volts grade</t>
  </si>
  <si>
    <t>XLPE/ PVC INSULATED ARMOURED CABLES</t>
  </si>
  <si>
    <t>Aluminium conductor XLPE/ PVC insulated PVC sheathed armoured and served cable working voltage 1100volts grade 50sq.mm (3 ½ Core)</t>
  </si>
  <si>
    <t>XLPE/ PVC INSULATED ARMOURED CABLES (LOOSE):</t>
  </si>
  <si>
    <t>Supply &amp; laying of aluminium conductor XLPE/ P.V.C.insulated armoured and served cable to be laid loose in the existing trench or pipe as per PWD General Specidications 2010:-</t>
  </si>
  <si>
    <t>HEAVY GUAGE WELDED CONDUIT PIPES:</t>
  </si>
  <si>
    <t>Supply &amp; erection of pipe for wiring purposes including bends,inspection boxes etc., where necessary including painting as per PWD General Specifications 2010:-</t>
  </si>
  <si>
    <t>Heavy gauge welded conduit pipe 20mm dia. (ISI marked 1.60mm thick) Flushed</t>
  </si>
  <si>
    <t>Heavy gauge welded conduit pipe 25mm dia. (ISI marked 1.60mm thick) Flushed</t>
  </si>
  <si>
    <t>Heavy gauge welded conduit pipe 32mm dia. (ISI marked 1.60mm thick) Flushed</t>
  </si>
  <si>
    <t>Heavy gauge welded conduit pipe 40mm dia. (ISI marked 1.60mm thick) Flushed</t>
  </si>
  <si>
    <t>Heavy gauge welded conduit pipe 50mm dia. (ISI marked 1.60mm thick) Flushed</t>
  </si>
  <si>
    <t>Supply and erection of PVC flexible pipe complete with compression glands, having locking arrangement,check-nuts as required :-</t>
  </si>
  <si>
    <t>PVC flexible pipe 20mm dia.</t>
  </si>
  <si>
    <t>PVC flexible pipe 25mm dia.</t>
  </si>
  <si>
    <t>Size 20mm dia.</t>
  </si>
  <si>
    <t>Size 32mm dia.</t>
  </si>
  <si>
    <t>Size 40mm dia.</t>
  </si>
  <si>
    <t>Copper conductor 6sq.mm 6 core.</t>
  </si>
  <si>
    <t>Copper conductor  10sq.mm 6 core.</t>
  </si>
  <si>
    <t>MINIATURE CIRCUIT BREAKERS/ RCBO's/ RCCB's:</t>
  </si>
  <si>
    <t>Supply and erection of Miniature Circuit Breakers/ RCBO's/RCCB's in the existing MCB distribution board as per PWD General Specifications 2010 including connections with suitable size of thimbles/lugs.</t>
  </si>
  <si>
    <t>GROUP-A: (Siemens (Beta Guard), Legrand (Lexic) &amp; Schneider (Neo Break).</t>
  </si>
  <si>
    <t>Miniature circuit breaker single pole 6 to 32amp. (Breaking capacity 10kA, Curve-C) suitable for 240/ 415 volts 50cycles AC supply</t>
  </si>
  <si>
    <t>Miniature circuit breaker four pole 40amp. (Breaking capacity 10kA, Curve-C) suitable for 240/ 415 volts 50cycles AC supply</t>
  </si>
  <si>
    <t>Miniature circuit breaker four pole 50, 63amp. (Breaking capacity 10kA, Curve-C) suitable for 240/ 415 volts 50cycles AC supply</t>
  </si>
  <si>
    <t>RCCB's:</t>
  </si>
  <si>
    <t>Residual Current Circuit Breaker (RCCB for earth leakage protection) double pole 32/40amp., sensitivity 100mA (as per standard IEC 61008) suitable for 240/415 volts 50 cycles AC supply</t>
  </si>
  <si>
    <t>Residual Current Circuit Breaker (RCCB for earth leakage protection) double pole 63amp., sensitivity 100mA (as per standard IEC 61008) suitable for 240/415 volts 50 cycles AC supply</t>
  </si>
  <si>
    <t>SHEET METAL DOUBLE DOOR DISTRIBUTION BOARD FOR MCB/ RCBO/ RCCB's:</t>
  </si>
  <si>
    <t>Supply and erection of sheet metal double door distribution boards of suitable size and of required no. of ways for mounting miniature circuit breakers/ RCBO's/ RCCB's in the existing MCB distribution board as per PWD General Specifications 2010 including connections with suitable size of thimbles and bonding to existing earth etc.</t>
  </si>
  <si>
    <t xml:space="preserve">Fixtures </t>
  </si>
  <si>
    <t>Supply and erection of switches, sockets, power switch and sockets and other accessories (flush piano type/ modular accessories) in the existing bakelite/ modular cover frame including connections and petty material etc.</t>
  </si>
  <si>
    <t>Ceiling rose (flush piano type)</t>
  </si>
  <si>
    <t>Bakelite batten holder large size</t>
  </si>
  <si>
    <t xml:space="preserve">Each </t>
  </si>
  <si>
    <t>qtl.</t>
  </si>
  <si>
    <t>S.No.</t>
  </si>
  <si>
    <t>Description of Item</t>
  </si>
  <si>
    <t>Unit</t>
  </si>
  <si>
    <t>Total Rate</t>
  </si>
  <si>
    <t xml:space="preserve">Stripping and stacking slate or tiles of a roof. </t>
  </si>
  <si>
    <t>Removal of earth from roofs including dispoal downward with an average horizonatl lead of  25 .00 mt. &amp; vertical lead of 5.00 mt. &amp; again horz. Lead of 100.00 mts. for final disposal.</t>
  </si>
  <si>
    <t>Scraping mud plaster</t>
  </si>
  <si>
    <t>Cum.</t>
  </si>
  <si>
    <t>Scraping Bricks dismantled from brick work in lime or cement.</t>
  </si>
  <si>
    <t>nos.</t>
  </si>
  <si>
    <t xml:space="preserve">Centring and shuttering for flat surface such as Suspended floors, Roofs, Landing, Chhajjas, Shelves etc. </t>
  </si>
  <si>
    <t>Sqm.</t>
  </si>
  <si>
    <t>Extra for second Floor.</t>
  </si>
  <si>
    <t xml:space="preserve">Centring and shuttering for sides and soffits of beams haunching, girders, bressumers, lintels. </t>
  </si>
  <si>
    <t xml:space="preserve">Centring and shuttering for stair cases with sloping soffits including risers and stringers. </t>
  </si>
  <si>
    <t>Centring and shuttering for columns (square or rectangle or polygonal in plan)</t>
  </si>
  <si>
    <t>ammended</t>
  </si>
  <si>
    <t>Slabs</t>
  </si>
  <si>
    <t>Reinforced cement cocrete M-25 mechanically mixed in concrete mixer as per IS: 1791 and vibrated by needle vibrator but excluding steel  reinforcement, centering and shuttering in superstructure.</t>
  </si>
  <si>
    <t>Extra for R.C.C. work done in subsequent storey above the first storey upto height of 4 metres or part thereof upto the roof top level of that storey.</t>
  </si>
  <si>
    <t>Extra for first floor</t>
  </si>
  <si>
    <t>Extra for second floor</t>
  </si>
  <si>
    <t xml:space="preserve">First class burnt brick work laid in cement sand mortar 1:6 in first storey upto 4 metres above plinth level. </t>
  </si>
  <si>
    <t xml:space="preserve">First class burnt brick work laid in cement sand mortar 1:5 in first storey upto 4 metres above plinth level. </t>
  </si>
  <si>
    <t>Extra for additional storey upto 4 metres above the top of structural roof of lower storey.</t>
  </si>
  <si>
    <t>First floor</t>
  </si>
  <si>
    <t>Second floor</t>
  </si>
  <si>
    <t>Third floor</t>
  </si>
  <si>
    <t xml:space="preserve">Top khurra 0.6m x 0.6m for rain water pipe in 25mm thick cement concrete 1:2:4 over 50mm thick cement concrete 1:8:16. </t>
  </si>
  <si>
    <t>Cement concrete 1:2:4 gola 10 cm. x 10 cm. quardrant along junction of roof with parapet wall finished smooth, where specially specified.</t>
  </si>
  <si>
    <t>Providing and laying four courses of water proofing treatment with bitumen felt over roofs consisting of first and third courses of blown type bitumen grade 85/25 applied hot @1.20kg per sqm of area for each course, second course on roofing felt type 3 grade-I (Hessian base self finished bitumen felt) and fourth and final course of stone grit 6mm and down size or pea-sized grit spread at 0.006 cu.m per sq.m including preparation of surface complete.</t>
  </si>
  <si>
    <t>Terracing consisting of tiles 22.86 cm x 11.43 cm x 3.81 cm laid over 25mm mud plaster, 75 mm mud filling on another layer of 25 mm mud plaster including two coats of bitumen laid hot @ 1.65 Kg. per Sqm. on top of R.C.C slab including grouting with cement sand mortar 1:4 and top surface to be left clear after wire brushing etc.</t>
  </si>
  <si>
    <t>Providing and fixing  110 mm dia SWR U.P.V.C Rain water pipe (ring fitted type-A) as per IS:13592  including jointing during masonary complete as per specifications and to the entire satisfaction of Engineer-in- charge. (If fixed on wall face clamp to be paid separatly as per respective item)</t>
  </si>
  <si>
    <t>Providing and fixing 110 mm dia SWR U.P.V.C bend for Rain water pipe as per IS:14735  including jointing complete as per specifications and to the entire satisfaction of Engineer- in- charge.</t>
  </si>
  <si>
    <t xml:space="preserve">Providing and fixing 110 mm dia SWR U.P.V.C Coupling/Sockete for Rain water pipe as per IS:14735  including jointing complete as per specifications and to the entire satisfaction of Engineer- in- charge. </t>
  </si>
  <si>
    <t xml:space="preserve">sqm. </t>
  </si>
  <si>
    <t>Providing and Fixing of Copper Sheet 16 Gauge 350mm wide in "V" or "U" shape on expansion joint including covering with C. Concrete complete in all respect as per specificationsand to the entire satisfaction of engineer- in- charge.</t>
  </si>
  <si>
    <t>Screed of 50mm thick cement concrete 1:8:16 to be laid below the topping.</t>
  </si>
  <si>
    <t>note 3 ch 14</t>
  </si>
  <si>
    <t>14.55b</t>
  </si>
  <si>
    <t>Extra labour for projected nosing of staircase of any shape or design.</t>
  </si>
  <si>
    <t>Coloured glazed tiles 20cm x 20cm x 5mm thick in skirting &amp; dado on 12mm thick cement plaster 1:3 in base and jointed with white cement slurry in joints containing pigments to match the shade including bevelled corners.</t>
  </si>
  <si>
    <t>Providing &amp; fixing morward marble strips 18mm to 20mm. Thick and 100mm wide in Kotah stone flooring over 12.50mm. Thick base of cement mortar 1:3 jointed with cement slurry including cost of additional mortar equivallent to the kota stone thickness and colouring pigment to match the colour rubbed and polished to granolithic finish complete in all respects.</t>
  </si>
  <si>
    <t>Baroda green marble flooring 15mm to 20mm thick over 12.5mm thick base of Cement mortar 1:3 laid and jointed with white cement slurry with pigment to match the shade of marble including rubbing &amp; Polishing.</t>
  </si>
  <si>
    <t>Slab Size Above 45cm x 60 cm</t>
  </si>
  <si>
    <t>20 mm thick cement plaster 1:5 in two coats work.</t>
  </si>
  <si>
    <t>15.10.</t>
  </si>
  <si>
    <t xml:space="preserve">12.5mm thick cement plaster 1:5. </t>
  </si>
  <si>
    <t>10mm thick cement plaster 1:3. underside ceiling</t>
  </si>
  <si>
    <t>Cement rendering.</t>
  </si>
  <si>
    <t>note 3 ch15</t>
  </si>
  <si>
    <t>Extra for plaster in subsequent Floor.</t>
  </si>
  <si>
    <t>Distempering with Acrylic washable oil bound distemper (of approved manufacture) two coats over one priming coat to give an even shade.</t>
  </si>
  <si>
    <t>Finishing walls with Premium Acrylic smooth exterior paint  with silicon additives of required shade with two coats applied @ 1.43litre/10 sqm over and including base coat of water proofing Cement Paint applied @ 2.20 Kg/10 sqm</t>
  </si>
  <si>
    <t>Preparation of plywood surface for painting including sand papering the surface and applying filling with approved quality fills consisting of white lead, linseed oil, Varnish, and Chalk Mitti including finishing the surface to required finish complete.</t>
  </si>
  <si>
    <t xml:space="preserve">Applying pink primer or aluminium priming coat on wood work including preparation of surface knotting and stopping etc. </t>
  </si>
  <si>
    <t xml:space="preserve">Painting two coats excluding priming coat with synthetic enamel paint in all shades on new wood work metallic or plastered or concrete surface to give an even shade. </t>
  </si>
  <si>
    <t>Preparation of plastered or concrete surface for painting, including sand papering the suface, using cement based  ready mixed all putty two coats including finishing surface to the required finish complete.</t>
  </si>
  <si>
    <t>Doors frame of size 80mm x 50mm with 37 mm wide single rebate for 35mm. Door.</t>
  </si>
  <si>
    <t>Supply &amp; Fixing of  window frames (Chowkats) including mulions consisting of frame fabricated from sheet roll formed out of 0.58mm thick galvanised sheet as per IS :277 ( base steel as per IS:513) with zinc of 120 gm./sqm. steel sheet pre coated ( as per approved colour) with polyster paint of 12-16 micrones under coat of EPOXY primer &amp; back coated with ALKYD backer of 5-7 micrones total thickness of coating 0.58 mm. of approved shade,fixed in position by means of PVC &amp; metal hold fastners with PVC cap complete in all respects as per drawing, design , speciications &amp; entire satsifaction of Engineer in charge.</t>
  </si>
  <si>
    <t>Doors  frame of size 125mm x 60mm with 37 mm wide double rebate for 35m. Wide shutters.</t>
  </si>
  <si>
    <t>Supply &amp; Fixing of  window shutters fabricated from sheet roll formed out of 0.58mm thick galvanised sheet ( base steel as per IS:513) with zinc of 120 gm./sqm. steel sheet pre coated ( as per approved colour) with polyster paint of 12-16 micrones under coat of EPOXY primer &amp; back coated with ALKYD backer of 5-7 micrones total thickness of coating 0.58 mm. of approved shade,fixed in position by means of  screws complete in all respects as per drawing, design , speciications &amp; entire satsifaction of Engineer in charge.</t>
  </si>
  <si>
    <t>Glazed window shutters section 47x20mm              ( without glass)</t>
  </si>
  <si>
    <t>Cold twisted deformed (Ribbed/ Tor Steel Bar) Bars Fe 500 grade as per IS 1786-1985, for R.C.C works, where not including in the complete rate of RCC including bending and placing in position complete</t>
  </si>
  <si>
    <t>Fe 500 grade.</t>
  </si>
  <si>
    <t>A</t>
  </si>
  <si>
    <t>B</t>
  </si>
  <si>
    <t>Providing and fixing glazing in aluminium door, window, ventilator shutters and partitions etc. with PVC Plug/ neoprene gasket etc. complete as per the architectural drawings and the directions of engineer-in-charge . (Cost of aluminium snap beading shall be paid in basic item)</t>
  </si>
  <si>
    <t xml:space="preserve">Wrought iron and mild steel grills with bars reverted or welded framed window complete fixed in position. </t>
  </si>
  <si>
    <t>Providing &amp; fixing 16 gauge stainless steel pipe railing of grade 304 duly fixed on steps with the help of bolts grouted on steps with hand rail and newel post of 50mm dia Stainless steel pipe, Balusters of 40mm dia Stainless steel pipe and guard 3 Nos of 15mm dia Stainless Steel pipe complete in all respect</t>
  </si>
  <si>
    <t>30.20.</t>
  </si>
  <si>
    <t>30.59b</t>
  </si>
  <si>
    <t>30.74ii</t>
  </si>
  <si>
    <t>33.10.</t>
  </si>
  <si>
    <t>Aluminium conductor XLPE/ PVC insulated PVC sheathed armoured and served cable working voltage 1100volts grade 35sq.mm (3 ½ Core)</t>
  </si>
  <si>
    <t>33.11 xxiii</t>
  </si>
  <si>
    <t>13.13 vii a</t>
  </si>
  <si>
    <t>GALVANIZED IRON PIPES AND G.I. EARTHING:</t>
  </si>
  <si>
    <t>Earthing of Sheet metal/ iron clad Switches and metallic cases etc., with No. 8 S.W.G. (4mm dia.) G.I. wire in 15mm dia G.I. pipe partly recessed and partly on surface complete with 135cm long 50mm dia. G.I. earth pipe with G.I. reducing socket (50mm x 15mm) including erection of the same, 10 metre below ground level with necessary charcoal &amp; salt mixture etc., up to 13 metre in length (including boring &amp; refilling).</t>
  </si>
  <si>
    <t>G.I. EARTHING (AS ADDITIONAL LENGTH):</t>
  </si>
  <si>
    <t>Earthing of metallic cases etc., with G.I. wire No. 8 S.W.G.(4mm dia.) in 15mm dia. G.I. pipe on surface including painting etc. (as additional length)</t>
  </si>
  <si>
    <t>Sheet metal double door T.P. &amp; N. distribution board (dust protected) provided with bus bar, neutral link and din bar,suitable for incorporating FP/ TPN MCB's/ isolators for incoming and DP/ SP &amp; N/ Single Pole MCB's/ RCBO/RCCB's for outgoing 8 way each</t>
  </si>
  <si>
    <t>Market Items</t>
  </si>
  <si>
    <t>G-total</t>
  </si>
  <si>
    <t>NSR</t>
  </si>
  <si>
    <t>TOTAL CIVIL WORKS</t>
  </si>
  <si>
    <t>ix</t>
  </si>
  <si>
    <t>xv</t>
  </si>
  <si>
    <t>xxiv</t>
  </si>
  <si>
    <t>Appx quantities</t>
  </si>
  <si>
    <t>Ref CSR / DSR</t>
  </si>
  <si>
    <t>Factory manufactured flush door fixed in position iron hinges, etc (excluding the cost of any fittings other than specified above but including labour for fixing the same in position (Code : II Revision IS-2191 Part-I) 1973. Commercial with elm or gurjan facing on both \ Sides with laminated core and lipped edges:-</t>
  </si>
  <si>
    <t>PUBLIC HEALTH SERVICES</t>
  </si>
  <si>
    <t>Supply &amp; laying of (UNalDumERinGiuRmOUNcoDn): conductor XLPE / P.V.C.insulated PVC sheathed armoured and served cable to be laid 1 m below ground level including excavation, sand cushioning,covering with sand &amp; bricks and back filling the trench etc.,ofthe required size as per PWD GeneralSpecifications 2010:-</t>
  </si>
  <si>
    <t xml:space="preserve">Extra for 115mm thick brick walls for additional storey upto 4 meters above the top of structural roof of lower storey. </t>
  </si>
  <si>
    <t>Providing and fixing aluminium work for doors, windows, ventilators and partitions with extruded built up standard tubular sections/appropriate z sections and other sections conforming to Is: 733 and IS : 1285 of Jindal, Hindalco, Mahavir or equivalent make approved by Engineer in Charge , fixed with rawl plugs and screws or with fixing clips, or with expansion hold fasteners including necessary filling up of gaps at junctions, at top, bottom and sides with required PVC Plug/neoprene felt etc. Aluminium sections shall be smooth, rust free, straight, mitered and jointed mechanically wherever required including cleat angle, Aluminium snap beading for glazing/paneling, C.P.brass/stainless steel screws, all complete as per architectural drawings and the directions of Engineer-In-Charge. (Glazing and paneling to be paid for separately)</t>
  </si>
  <si>
    <t>Providing and fixing in position best quality stainless steel sinks with complete fitting. Size 600 mm x 450 mm x 225 mm (Net size excluding flat edge)</t>
  </si>
  <si>
    <t>Providing and fixing  in position best Indian make towel rails/ rings to the approval of Enginner in charge fixed in with rewal plugs embedded in walls with c.p brass screws, complete in all respects including cutting and making good the walls etc.  C.P. brass towel Rails size 20mm dia 600mm long</t>
  </si>
  <si>
    <t>Providing and fixing in position Acrylic shelf with Acrylic guard rails fixed in with rawl plugs with C.P brass screws complete including cutting and making good the walls etc. CP Acrylic Corner size 300mmx300mm</t>
  </si>
  <si>
    <t>Dismantling concrete or precast concrete. Reinforced Cement concrete</t>
  </si>
  <si>
    <t>Dismantling brick work tile masonary or tile lining. In cement</t>
  </si>
  <si>
    <t>CSR 8.10</t>
  </si>
  <si>
    <t>CSR 9.8</t>
  </si>
  <si>
    <t>CSR 9.6</t>
  </si>
  <si>
    <t>CSR 9.9</t>
  </si>
  <si>
    <t>CSR 9.4</t>
  </si>
  <si>
    <t>Derived from CSR</t>
  </si>
  <si>
    <t>CSR 8.31 d</t>
  </si>
  <si>
    <t>Scraping Tiles  dismantled from the work in lime or cement.</t>
  </si>
  <si>
    <t>CSR 8.31 g</t>
  </si>
  <si>
    <t>CSR 8.6 e</t>
  </si>
  <si>
    <t>CSR 8.5 b</t>
  </si>
  <si>
    <t>CSR 8.31</t>
  </si>
  <si>
    <t>CSR 9.17</t>
  </si>
  <si>
    <t>do</t>
  </si>
  <si>
    <t>11.29 b</t>
  </si>
  <si>
    <t xml:space="preserve">Extra thickness of cement mortar under marble flooring in cement mortar 1:3 with an average thickness of 12.5mm. due to excessive area </t>
  </si>
  <si>
    <t>Providing and fixing of false ceiling at all heights of 600 x 600 x 15mm 600*1200*15mm ceiling   tiles  of  type  DUNE  RH-99  laid  in   grid system. The frame work comprise of made of Gl 120 GSM coating with minimum 0.3mm thickness main runner spaced at 1200mm centre to centre securely fixed to the structural soffit by approved hangers at 1200mm  maximum centres. Hangersa (GI wire of 4mm dia) to be fixed by approved roof plug, level adjusters and screw etc. The last hanger at the end of each main runner should not be greater than 450mm from the adjacent wall. Flush fitting 1200mm long cross tees (with double stiching) to be interlocked between main runners at 600mm centres to form 1200x600mm modules. Cut across tees longer than 600mm to be supported independently. 600x600mm modules to be formed by fitting 600mm long flush fitting cross tees centrally between the 1200mm cross tees. Perimeter trim to be Armstrong wall angle secured to walls at 450mm maximum centres complete in all respects as per specifications.</t>
  </si>
  <si>
    <t>Providing and fixing jet spray with 2'-6" long PVC pipe, With C.P. Brass nut</t>
  </si>
  <si>
    <t>vii</t>
  </si>
  <si>
    <t>xxiii</t>
  </si>
  <si>
    <t>33.10B</t>
  </si>
  <si>
    <t>x</t>
  </si>
  <si>
    <t>PVC conduit pipe 25mm dia.(ISI marked 2 mm thick) flushed</t>
  </si>
  <si>
    <t>Galvanised iron flexible pipe complete as additional length.</t>
  </si>
  <si>
    <t>33.13 viii a</t>
  </si>
  <si>
    <t>xvi</t>
  </si>
  <si>
    <t>xlv</t>
  </si>
  <si>
    <t>xlvi</t>
  </si>
  <si>
    <t xml:space="preserve">GROUP-A: (Siemens (Beta Guard), Legrand (Lexic) &amp; Schneider (Neo Break), </t>
  </si>
  <si>
    <t>xxi</t>
  </si>
  <si>
    <t>xxii</t>
  </si>
  <si>
    <t>Providing &amp; fixing Hydraulic door closer to wire gauge shutters of usperior quality.I.S.I Designation No. III (size of door up to 1000 m. )</t>
  </si>
  <si>
    <t>CSR 15.40</t>
  </si>
  <si>
    <t>Total Electrical works</t>
  </si>
  <si>
    <t xml:space="preserve">Erection of wall bracket /ceiling fittings of all sizes  per fitting, complete with all accessories including connection etc. as required. of Surface tube light 1x36 watt with tube rod </t>
  </si>
  <si>
    <t xml:space="preserve">Erection of wall bracket /ceiling fittings of all sizes  per fitting, complete with all accessories including connection etc. Recess/surface Ceiling LED lights 6 watt </t>
  </si>
  <si>
    <t xml:space="preserve">Erection of ceiling fan having connection with PVC insulated PVC sheathed two single core copper conductor (FRLS) cable 0.75mm sq. complete. </t>
  </si>
  <si>
    <t>Erection of exhaust fan on the wall/ window grill having connection with PVC insulated PVC sheathed two single core copper conductor (FRLS) cable 0.75mm sq. complete.</t>
  </si>
  <si>
    <t xml:space="preserve">Erection of wall bracket /ceiling fittings of all sizes  per fitting, complete with all accessories including connection etc. Recessed Led Light 18 watt </t>
  </si>
  <si>
    <t>Bill of Quantites for construction of Mess First Floor for Boys &amp; Girls including internal &amp; external Public Health &amp; Electrical Services in RGNUL Campus at village Sidhuwal, Patiala.</t>
  </si>
  <si>
    <t>DSR 2014</t>
  </si>
  <si>
    <t>CSR 33.28 A (i)</t>
  </si>
  <si>
    <t>CSR 33.28 A (iii)</t>
  </si>
  <si>
    <t>Coloured Granite stone tiles 20mm thick in skirting, risers of steps dado, walls and pillars laid in 12.5mm thick cement mortar 1:3 (1 cement, 3 coarse sand) and jointed with neat cement slurry mixed with pigment to match the shade of stone including rubbing</t>
  </si>
  <si>
    <t>17.49 b</t>
  </si>
  <si>
    <t>Kg</t>
  </si>
  <si>
    <t>30.61 c</t>
  </si>
  <si>
    <t>Providing &amp; Fixing in position best indian make bevelled edge 5mm thick mirror mounted on asbestos sheet  ground fixed in position by means of 4 nos. chromium plated brass screws and washers over rubber washers and rawl plugs embedded in the walls or chromium plated brass clamps with C.P. brass screws (as required by the Engineer-in- Charge) complete including cutting and making good the walls etc. size 1500 x 600 mm or any size.</t>
  </si>
  <si>
    <t>(i) b</t>
  </si>
  <si>
    <t>(xix) i</t>
  </si>
  <si>
    <t>(xix) ii</t>
  </si>
  <si>
    <t>End termination of cables with brass glands &amp; lugs including cutting of ms sheet(hole) for cable entry,connections etc. complete in all respect.</t>
  </si>
  <si>
    <t>CSR ch.9.17</t>
  </si>
  <si>
    <t>Say</t>
  </si>
</sst>
</file>

<file path=xl/styles.xml><?xml version="1.0" encoding="utf-8"?>
<styleSheet xmlns="http://schemas.openxmlformats.org/spreadsheetml/2006/main">
  <numFmts count="1">
    <numFmt numFmtId="164" formatCode="0.000"/>
  </numFmts>
  <fonts count="18">
    <font>
      <sz val="11"/>
      <color theme="1"/>
      <name val="Calibri"/>
      <family val="2"/>
      <scheme val="minor"/>
    </font>
    <font>
      <b/>
      <sz val="9"/>
      <color theme="1"/>
      <name val="Arial"/>
      <family val="2"/>
    </font>
    <font>
      <sz val="10"/>
      <name val="Arial"/>
      <family val="2"/>
    </font>
    <font>
      <sz val="9"/>
      <color theme="1"/>
      <name val="Arial"/>
      <family val="2"/>
    </font>
    <font>
      <sz val="10"/>
      <color theme="1"/>
      <name val="Arial"/>
      <family val="2"/>
    </font>
    <font>
      <b/>
      <sz val="10"/>
      <color theme="1"/>
      <name val="Arial"/>
      <family val="2"/>
    </font>
    <font>
      <sz val="9"/>
      <color rgb="FF000000"/>
      <name val="Arial"/>
      <family val="2"/>
    </font>
    <font>
      <b/>
      <sz val="11"/>
      <color theme="1"/>
      <name val="Arial"/>
      <family val="2"/>
    </font>
    <font>
      <i/>
      <sz val="10"/>
      <color theme="1"/>
      <name val="Arial"/>
      <family val="2"/>
    </font>
    <font>
      <b/>
      <sz val="9"/>
      <color rgb="FF000000"/>
      <name val="Arial"/>
      <family val="2"/>
    </font>
    <font>
      <sz val="11"/>
      <color rgb="FFFF0000"/>
      <name val="Calibri"/>
      <family val="2"/>
      <scheme val="minor"/>
    </font>
    <font>
      <b/>
      <sz val="11"/>
      <color theme="1"/>
      <name val="Calibri"/>
      <family val="2"/>
      <scheme val="minor"/>
    </font>
    <font>
      <sz val="11"/>
      <color theme="1"/>
      <name val="Arial"/>
      <family val="2"/>
    </font>
    <font>
      <u/>
      <sz val="11"/>
      <color theme="10"/>
      <name val="Calibri"/>
      <family val="2"/>
      <scheme val="minor"/>
    </font>
    <font>
      <u/>
      <sz val="11"/>
      <color theme="11"/>
      <name val="Calibri"/>
      <family val="2"/>
      <scheme val="minor"/>
    </font>
    <font>
      <sz val="9"/>
      <color theme="1"/>
      <name val="Helvetica"/>
    </font>
    <font>
      <sz val="8"/>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22">
    <xf numFmtId="0" fontId="0" fillId="0" borderId="0"/>
    <xf numFmtId="0" fontId="2"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4">
    <xf numFmtId="0" fontId="0" fillId="0" borderId="0" xfId="0"/>
    <xf numFmtId="0" fontId="1" fillId="0" borderId="1" xfId="0" applyFont="1" applyBorder="1" applyAlignment="1">
      <alignment horizontal="center" vertical="top" wrapText="1"/>
    </xf>
    <xf numFmtId="0" fontId="3" fillId="0" borderId="1" xfId="0" applyFont="1" applyBorder="1" applyAlignment="1">
      <alignment vertical="top" wrapText="1"/>
    </xf>
    <xf numFmtId="0" fontId="4" fillId="0" borderId="1" xfId="0" applyFont="1" applyBorder="1" applyAlignment="1">
      <alignment horizontal="justify" vertical="top" wrapText="1"/>
    </xf>
    <xf numFmtId="0" fontId="9" fillId="0" borderId="1" xfId="0" applyFont="1" applyBorder="1" applyAlignment="1">
      <alignment horizontal="justify" vertical="top" wrapText="1"/>
    </xf>
    <xf numFmtId="0" fontId="6" fillId="0" borderId="1" xfId="0" applyFont="1" applyBorder="1" applyAlignment="1">
      <alignment horizontal="justify" vertical="top" wrapText="1"/>
    </xf>
    <xf numFmtId="0" fontId="4" fillId="0" borderId="1" xfId="0" applyFont="1" applyBorder="1" applyAlignment="1">
      <alignment vertical="top" wrapText="1"/>
    </xf>
    <xf numFmtId="0" fontId="3" fillId="0" borderId="1" xfId="0" applyFont="1" applyBorder="1" applyAlignment="1">
      <alignment horizontal="justify" vertical="top" wrapText="1"/>
    </xf>
    <xf numFmtId="0" fontId="0" fillId="0" borderId="0" xfId="0" applyAlignment="1">
      <alignment horizontal="center"/>
    </xf>
    <xf numFmtId="0" fontId="11" fillId="0" borderId="0" xfId="0" applyFont="1"/>
    <xf numFmtId="0" fontId="3" fillId="0" borderId="1" xfId="0" applyFont="1" applyBorder="1" applyAlignment="1">
      <alignment horizontal="left" vertical="top" wrapText="1"/>
    </xf>
    <xf numFmtId="0" fontId="1" fillId="0" borderId="1" xfId="0" applyFont="1" applyBorder="1" applyAlignment="1">
      <alignment horizontal="justify" vertical="top" wrapText="1"/>
    </xf>
    <xf numFmtId="0" fontId="7" fillId="0" borderId="1" xfId="0" applyFont="1" applyBorder="1" applyAlignment="1">
      <alignment horizontal="justify" vertical="top" wrapText="1"/>
    </xf>
    <xf numFmtId="0" fontId="5" fillId="0" borderId="1" xfId="0" applyFont="1" applyBorder="1" applyAlignment="1">
      <alignment horizontal="justify" vertical="top" wrapText="1"/>
    </xf>
    <xf numFmtId="0" fontId="5" fillId="0" borderId="1" xfId="0" applyFont="1" applyBorder="1" applyAlignment="1">
      <alignment horizontal="justify" wrapText="1"/>
    </xf>
    <xf numFmtId="0" fontId="3" fillId="0" borderId="1" xfId="0" applyFont="1" applyFill="1" applyBorder="1" applyAlignment="1">
      <alignment horizontal="center" vertical="top" wrapText="1"/>
    </xf>
    <xf numFmtId="0" fontId="1" fillId="0" borderId="1" xfId="0" applyFont="1" applyBorder="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1" fontId="5" fillId="0" borderId="1" xfId="0" applyNumberFormat="1" applyFont="1" applyBorder="1" applyAlignment="1">
      <alignment horizontal="center" wrapText="1"/>
    </xf>
    <xf numFmtId="0" fontId="5" fillId="0" borderId="1" xfId="0" applyFont="1" applyBorder="1" applyAlignment="1">
      <alignment horizontal="center" wrapText="1"/>
    </xf>
    <xf numFmtId="0" fontId="0" fillId="0" borderId="0" xfId="0" applyAlignment="1">
      <alignment horizontal="center" vertical="top"/>
    </xf>
    <xf numFmtId="0" fontId="12" fillId="0" borderId="0" xfId="0" applyFont="1"/>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3" fillId="0" borderId="2" xfId="0" applyFont="1" applyBorder="1" applyAlignment="1">
      <alignment vertical="top" wrapText="1"/>
    </xf>
    <xf numFmtId="0" fontId="7" fillId="0" borderId="1" xfId="0" applyFont="1" applyBorder="1" applyAlignment="1">
      <alignment horizontal="left" wrapText="1"/>
    </xf>
    <xf numFmtId="0" fontId="7" fillId="0" borderId="0" xfId="0" applyFont="1" applyAlignment="1">
      <alignment horizontal="center" vertical="top"/>
    </xf>
    <xf numFmtId="0" fontId="7" fillId="0" borderId="0" xfId="0" applyFont="1"/>
    <xf numFmtId="0" fontId="7" fillId="0" borderId="0" xfId="0" applyFont="1" applyAlignment="1">
      <alignment horizontal="center"/>
    </xf>
    <xf numFmtId="0" fontId="3" fillId="0" borderId="1" xfId="0" applyFont="1" applyFill="1" applyBorder="1" applyAlignment="1">
      <alignment horizontal="justify" vertical="top" wrapText="1"/>
    </xf>
    <xf numFmtId="0" fontId="0" fillId="0" borderId="0" xfId="0" applyFill="1"/>
    <xf numFmtId="0" fontId="15" fillId="0" borderId="0" xfId="0" applyFont="1" applyAlignment="1">
      <alignment wrapText="1"/>
    </xf>
    <xf numFmtId="0" fontId="6" fillId="0" borderId="1" xfId="0" applyFont="1" applyFill="1" applyBorder="1" applyAlignment="1">
      <alignment horizontal="center" wrapText="1"/>
    </xf>
    <xf numFmtId="0" fontId="0" fillId="0" borderId="0" xfId="0" applyBorder="1" applyAlignment="1">
      <alignment horizontal="center" vertical="top"/>
    </xf>
    <xf numFmtId="0" fontId="0" fillId="0" borderId="0" xfId="0" applyBorder="1"/>
    <xf numFmtId="0" fontId="0" fillId="0" borderId="0" xfId="0" applyBorder="1" applyAlignment="1">
      <alignment horizontal="center"/>
    </xf>
    <xf numFmtId="2" fontId="3" fillId="0" borderId="1" xfId="0" applyNumberFormat="1" applyFont="1" applyBorder="1" applyAlignment="1">
      <alignment horizontal="center" wrapText="1"/>
    </xf>
    <xf numFmtId="164" fontId="3" fillId="0" borderId="1"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2" fontId="3" fillId="0" borderId="1" xfId="0" applyNumberFormat="1" applyFont="1" applyFill="1" applyBorder="1" applyAlignment="1">
      <alignment horizontal="center" wrapText="1"/>
    </xf>
    <xf numFmtId="0" fontId="4" fillId="2" borderId="1" xfId="0" applyFont="1" applyFill="1" applyBorder="1" applyAlignment="1">
      <alignment horizontal="center" wrapText="1"/>
    </xf>
    <xf numFmtId="1" fontId="17" fillId="0" borderId="1" xfId="0" applyNumberFormat="1" applyFont="1" applyFill="1" applyBorder="1" applyAlignment="1">
      <alignment horizontal="center" wrapText="1"/>
    </xf>
    <xf numFmtId="0" fontId="5" fillId="0" borderId="1" xfId="0" applyFont="1" applyBorder="1" applyAlignment="1">
      <alignment wrapText="1"/>
    </xf>
    <xf numFmtId="0" fontId="7"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7" fillId="0" borderId="0" xfId="0" applyFont="1" applyFill="1" applyAlignment="1">
      <alignment horizontal="center"/>
    </xf>
    <xf numFmtId="0" fontId="7" fillId="0" borderId="0" xfId="0" applyFont="1" applyFill="1"/>
    <xf numFmtId="0" fontId="11" fillId="0" borderId="0" xfId="0" applyFont="1" applyFill="1"/>
    <xf numFmtId="0" fontId="10" fillId="0" borderId="0" xfId="0" applyFont="1" applyFill="1" applyAlignment="1">
      <alignment horizontal="left"/>
    </xf>
    <xf numFmtId="0" fontId="11" fillId="0" borderId="0" xfId="0" applyFont="1" applyFill="1" applyAlignment="1">
      <alignment horizontal="left"/>
    </xf>
    <xf numFmtId="1" fontId="0" fillId="0" borderId="0" xfId="0" applyNumberFormat="1" applyFill="1"/>
    <xf numFmtId="1" fontId="3" fillId="0" borderId="1" xfId="0" applyNumberFormat="1" applyFont="1" applyBorder="1" applyAlignment="1">
      <alignment horizontal="center" wrapText="1"/>
    </xf>
    <xf numFmtId="1" fontId="3" fillId="0" borderId="1" xfId="0" applyNumberFormat="1" applyFont="1" applyFill="1" applyBorder="1" applyAlignment="1">
      <alignment horizontal="center" wrapText="1"/>
    </xf>
    <xf numFmtId="1" fontId="1" fillId="0" borderId="1" xfId="0" applyNumberFormat="1" applyFont="1" applyBorder="1" applyAlignment="1">
      <alignment horizontal="center" wrapText="1"/>
    </xf>
    <xf numFmtId="0" fontId="11" fillId="0" borderId="3" xfId="0" applyFont="1" applyBorder="1" applyAlignment="1">
      <alignment horizontal="center" vertical="top" wrapText="1"/>
    </xf>
    <xf numFmtId="0" fontId="7" fillId="0" borderId="0" xfId="0" applyFont="1" applyBorder="1" applyAlignment="1">
      <alignment horizontal="center"/>
    </xf>
    <xf numFmtId="0" fontId="0" fillId="0" borderId="1" xfId="0" applyBorder="1" applyAlignment="1">
      <alignment horizontal="center" vertical="top"/>
    </xf>
    <xf numFmtId="0" fontId="0" fillId="0" borderId="1" xfId="0" applyBorder="1"/>
    <xf numFmtId="1" fontId="0" fillId="0" borderId="1" xfId="0" applyNumberFormat="1" applyFill="1" applyBorder="1" applyAlignment="1">
      <alignment horizontal="center"/>
    </xf>
  </cellXfs>
  <cellStyles count="2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75"/>
  <sheetViews>
    <sheetView tabSelected="1" topLeftCell="A265" workbookViewId="0">
      <selection activeCell="A269" sqref="A269:G269"/>
    </sheetView>
  </sheetViews>
  <sheetFormatPr defaultColWidth="8.85546875" defaultRowHeight="15"/>
  <cols>
    <col min="1" max="1" width="4.85546875" style="23" customWidth="1"/>
    <col min="2" max="2" width="7.42578125" style="23" customWidth="1"/>
    <col min="3" max="3" width="39" customWidth="1"/>
    <col min="4" max="4" width="6.28515625" customWidth="1"/>
    <col min="5" max="5" width="8" style="8" customWidth="1"/>
    <col min="6" max="6" width="7.42578125" style="8" customWidth="1"/>
    <col min="7" max="7" width="10.7109375" style="8" customWidth="1"/>
    <col min="10" max="10" width="18.28515625" customWidth="1"/>
  </cols>
  <sheetData>
    <row r="1" spans="1:7" s="9" customFormat="1" ht="32.1" customHeight="1">
      <c r="A1" s="59" t="s">
        <v>339</v>
      </c>
      <c r="B1" s="59"/>
      <c r="C1" s="59"/>
      <c r="D1" s="59"/>
      <c r="E1" s="59"/>
      <c r="F1" s="59"/>
      <c r="G1" s="59"/>
    </row>
    <row r="2" spans="1:7" ht="36">
      <c r="A2" s="1" t="s">
        <v>199</v>
      </c>
      <c r="B2" s="1" t="s">
        <v>289</v>
      </c>
      <c r="C2" s="1" t="s">
        <v>200</v>
      </c>
      <c r="D2" s="1" t="s">
        <v>201</v>
      </c>
      <c r="E2" s="1" t="s">
        <v>288</v>
      </c>
      <c r="F2" s="1" t="s">
        <v>202</v>
      </c>
      <c r="G2" s="1" t="s">
        <v>0</v>
      </c>
    </row>
    <row r="3" spans="1:7" ht="24">
      <c r="A3" s="25">
        <v>1</v>
      </c>
      <c r="B3" s="15" t="s">
        <v>300</v>
      </c>
      <c r="C3" s="6" t="s">
        <v>203</v>
      </c>
      <c r="D3" s="18" t="s">
        <v>48</v>
      </c>
      <c r="E3" s="18">
        <v>1804.7399999999998</v>
      </c>
      <c r="F3" s="18">
        <v>28.35</v>
      </c>
      <c r="G3" s="56">
        <f>E3*F3</f>
        <v>51164.378999999994</v>
      </c>
    </row>
    <row r="4" spans="1:7" ht="48">
      <c r="A4" s="25">
        <v>2</v>
      </c>
      <c r="B4" s="15" t="s">
        <v>305</v>
      </c>
      <c r="C4" s="7" t="s">
        <v>204</v>
      </c>
      <c r="D4" s="18" t="s">
        <v>48</v>
      </c>
      <c r="E4" s="18">
        <v>135.35000000000002</v>
      </c>
      <c r="F4" s="18">
        <v>135.32</v>
      </c>
      <c r="G4" s="56">
        <f t="shared" ref="G4:G67" si="0">E4*F4</f>
        <v>18315.562000000002</v>
      </c>
    </row>
    <row r="5" spans="1:7" ht="24">
      <c r="A5" s="25">
        <v>3</v>
      </c>
      <c r="B5" s="15" t="s">
        <v>306</v>
      </c>
      <c r="C5" s="7" t="s">
        <v>205</v>
      </c>
      <c r="D5" s="18" t="s">
        <v>206</v>
      </c>
      <c r="E5" s="18">
        <v>1804.74</v>
      </c>
      <c r="F5" s="18">
        <v>3.82</v>
      </c>
      <c r="G5" s="56">
        <f t="shared" si="0"/>
        <v>6894.1067999999996</v>
      </c>
    </row>
    <row r="6" spans="1:7" ht="25.5">
      <c r="A6" s="25">
        <v>4</v>
      </c>
      <c r="B6" s="15" t="s">
        <v>308</v>
      </c>
      <c r="C6" s="6" t="s">
        <v>307</v>
      </c>
      <c r="D6" s="18" t="s">
        <v>18</v>
      </c>
      <c r="E6" s="18" t="s">
        <v>2</v>
      </c>
      <c r="F6" s="18">
        <v>1.28</v>
      </c>
      <c r="G6" s="56">
        <v>0</v>
      </c>
    </row>
    <row r="7" spans="1:7" ht="25.5">
      <c r="A7" s="25">
        <v>5</v>
      </c>
      <c r="B7" s="15" t="s">
        <v>309</v>
      </c>
      <c r="C7" s="6" t="s">
        <v>298</v>
      </c>
      <c r="D7" s="18" t="s">
        <v>1</v>
      </c>
      <c r="E7" s="18">
        <v>36.21</v>
      </c>
      <c r="F7" s="18">
        <v>1364.98</v>
      </c>
      <c r="G7" s="56">
        <f>E7*F7</f>
        <v>49425.925800000005</v>
      </c>
    </row>
    <row r="8" spans="1:7" ht="25.5">
      <c r="A8" s="25">
        <v>6</v>
      </c>
      <c r="B8" s="15" t="s">
        <v>310</v>
      </c>
      <c r="C8" s="6" t="s">
        <v>299</v>
      </c>
      <c r="D8" s="18" t="s">
        <v>48</v>
      </c>
      <c r="E8" s="18">
        <v>98.07</v>
      </c>
      <c r="F8" s="18">
        <v>422.7</v>
      </c>
      <c r="G8" s="56">
        <f t="shared" ref="G8" si="1">E8*F8</f>
        <v>41454.188999999998</v>
      </c>
    </row>
    <row r="9" spans="1:7" ht="25.5">
      <c r="A9" s="25">
        <v>7</v>
      </c>
      <c r="B9" s="15" t="s">
        <v>311</v>
      </c>
      <c r="C9" s="6" t="s">
        <v>207</v>
      </c>
      <c r="D9" s="18" t="s">
        <v>208</v>
      </c>
      <c r="E9" s="18">
        <v>18835</v>
      </c>
      <c r="F9" s="18">
        <v>0.98</v>
      </c>
      <c r="G9" s="56">
        <f t="shared" si="0"/>
        <v>18458.3</v>
      </c>
    </row>
    <row r="10" spans="1:7" ht="36">
      <c r="A10" s="25">
        <v>8</v>
      </c>
      <c r="B10" s="15" t="s">
        <v>301</v>
      </c>
      <c r="C10" s="7" t="s">
        <v>209</v>
      </c>
      <c r="D10" s="18" t="s">
        <v>210</v>
      </c>
      <c r="E10" s="18">
        <v>2068.7199999999998</v>
      </c>
      <c r="F10" s="18">
        <v>204.01</v>
      </c>
      <c r="G10" s="56">
        <f t="shared" si="0"/>
        <v>422039.56719999993</v>
      </c>
    </row>
    <row r="11" spans="1:7" ht="24">
      <c r="A11" s="25">
        <v>9</v>
      </c>
      <c r="B11" s="15" t="s">
        <v>352</v>
      </c>
      <c r="C11" s="2" t="s">
        <v>23</v>
      </c>
      <c r="D11" s="18" t="s">
        <v>210</v>
      </c>
      <c r="E11" s="18">
        <v>1949.8899999999999</v>
      </c>
      <c r="F11" s="18">
        <v>2.7</v>
      </c>
      <c r="G11" s="56">
        <f t="shared" si="0"/>
        <v>5264.7030000000004</v>
      </c>
    </row>
    <row r="12" spans="1:7" ht="25.5" customHeight="1">
      <c r="A12" s="25">
        <v>10</v>
      </c>
      <c r="B12" s="15" t="s">
        <v>352</v>
      </c>
      <c r="C12" s="2" t="s">
        <v>211</v>
      </c>
      <c r="D12" s="18" t="s">
        <v>210</v>
      </c>
      <c r="E12" s="18">
        <v>114.52</v>
      </c>
      <c r="F12" s="18">
        <v>5.4</v>
      </c>
      <c r="G12" s="56">
        <f t="shared" si="0"/>
        <v>618.40800000000002</v>
      </c>
    </row>
    <row r="13" spans="1:7" ht="25.5" customHeight="1">
      <c r="A13" s="25">
        <v>11</v>
      </c>
      <c r="B13" s="15" t="s">
        <v>302</v>
      </c>
      <c r="C13" s="10" t="s">
        <v>212</v>
      </c>
      <c r="D13" s="18" t="s">
        <v>210</v>
      </c>
      <c r="E13" s="18">
        <v>1409.76</v>
      </c>
      <c r="F13" s="18">
        <v>188.73</v>
      </c>
      <c r="G13" s="56">
        <f t="shared" si="0"/>
        <v>266064.0048</v>
      </c>
    </row>
    <row r="14" spans="1:7" ht="24">
      <c r="A14" s="25">
        <v>12</v>
      </c>
      <c r="B14" s="15" t="s">
        <v>312</v>
      </c>
      <c r="C14" s="2" t="s">
        <v>23</v>
      </c>
      <c r="D14" s="18" t="s">
        <v>210</v>
      </c>
      <c r="E14" s="18">
        <v>1340.03</v>
      </c>
      <c r="F14" s="18">
        <v>2.7</v>
      </c>
      <c r="G14" s="56">
        <f t="shared" si="0"/>
        <v>3618.0810000000001</v>
      </c>
    </row>
    <row r="15" spans="1:7">
      <c r="A15" s="25">
        <v>13</v>
      </c>
      <c r="B15" s="15" t="s">
        <v>313</v>
      </c>
      <c r="C15" s="2" t="s">
        <v>211</v>
      </c>
      <c r="D15" s="18" t="s">
        <v>210</v>
      </c>
      <c r="E15" s="18">
        <v>69.760000000000005</v>
      </c>
      <c r="F15" s="18">
        <v>5.4</v>
      </c>
      <c r="G15" s="56">
        <f t="shared" si="0"/>
        <v>376.70400000000006</v>
      </c>
    </row>
    <row r="16" spans="1:7" ht="24">
      <c r="A16" s="25">
        <v>14</v>
      </c>
      <c r="B16" s="15" t="s">
        <v>303</v>
      </c>
      <c r="C16" s="2" t="s">
        <v>213</v>
      </c>
      <c r="D16" s="18" t="s">
        <v>210</v>
      </c>
      <c r="E16" s="18">
        <v>173.58</v>
      </c>
      <c r="F16" s="18">
        <v>227.46</v>
      </c>
      <c r="G16" s="56">
        <f t="shared" si="0"/>
        <v>39482.506800000003</v>
      </c>
    </row>
    <row r="17" spans="1:7" ht="24">
      <c r="A17" s="25">
        <v>15</v>
      </c>
      <c r="B17" s="15" t="s">
        <v>312</v>
      </c>
      <c r="C17" s="2" t="s">
        <v>23</v>
      </c>
      <c r="D17" s="18" t="s">
        <v>210</v>
      </c>
      <c r="E17" s="18">
        <v>173.58</v>
      </c>
      <c r="F17" s="18">
        <v>2.7</v>
      </c>
      <c r="G17" s="56">
        <f t="shared" si="0"/>
        <v>468.66600000000005</v>
      </c>
    </row>
    <row r="18" spans="1:7" ht="24">
      <c r="A18" s="25">
        <v>16</v>
      </c>
      <c r="B18" s="15" t="s">
        <v>304</v>
      </c>
      <c r="C18" s="2" t="s">
        <v>214</v>
      </c>
      <c r="D18" s="18" t="s">
        <v>210</v>
      </c>
      <c r="E18" s="18">
        <v>608.96</v>
      </c>
      <c r="F18" s="18">
        <v>242.01</v>
      </c>
      <c r="G18" s="56">
        <f t="shared" si="0"/>
        <v>147374.40960000001</v>
      </c>
    </row>
    <row r="19" spans="1:7" ht="24">
      <c r="A19" s="25">
        <v>17</v>
      </c>
      <c r="B19" s="15" t="s">
        <v>312</v>
      </c>
      <c r="C19" s="2" t="s">
        <v>23</v>
      </c>
      <c r="D19" s="18" t="s">
        <v>210</v>
      </c>
      <c r="E19" s="18">
        <v>20.32</v>
      </c>
      <c r="F19" s="18">
        <v>2.7</v>
      </c>
      <c r="G19" s="56">
        <f t="shared" si="0"/>
        <v>54.864000000000004</v>
      </c>
    </row>
    <row r="20" spans="1:7">
      <c r="A20" s="25">
        <v>18</v>
      </c>
      <c r="B20" s="15" t="s">
        <v>313</v>
      </c>
      <c r="C20" s="2" t="s">
        <v>211</v>
      </c>
      <c r="D20" s="18" t="s">
        <v>210</v>
      </c>
      <c r="E20" s="18">
        <v>20.32</v>
      </c>
      <c r="F20" s="18">
        <v>5.4</v>
      </c>
      <c r="G20" s="56">
        <f t="shared" si="0"/>
        <v>109.72800000000001</v>
      </c>
    </row>
    <row r="21" spans="1:7" ht="24">
      <c r="A21" s="25">
        <v>19</v>
      </c>
      <c r="B21" s="15" t="s">
        <v>215</v>
      </c>
      <c r="C21" s="2" t="s">
        <v>4</v>
      </c>
      <c r="D21" s="18"/>
      <c r="E21" s="18">
        <v>0</v>
      </c>
      <c r="F21" s="18"/>
      <c r="G21" s="56">
        <f t="shared" si="0"/>
        <v>0</v>
      </c>
    </row>
    <row r="22" spans="1:7">
      <c r="A22" s="25"/>
      <c r="B22" s="15" t="s">
        <v>313</v>
      </c>
      <c r="C22" s="2" t="s">
        <v>216</v>
      </c>
      <c r="D22" s="18" t="s">
        <v>210</v>
      </c>
      <c r="E22" s="18">
        <v>2068.7199999999998</v>
      </c>
      <c r="F22" s="18">
        <v>20.399999999999999</v>
      </c>
      <c r="G22" s="56">
        <f t="shared" si="0"/>
        <v>42201.887999999992</v>
      </c>
    </row>
    <row r="23" spans="1:7">
      <c r="A23" s="25"/>
      <c r="B23" s="15" t="s">
        <v>313</v>
      </c>
      <c r="C23" s="2" t="s">
        <v>5</v>
      </c>
      <c r="D23" s="18" t="s">
        <v>210</v>
      </c>
      <c r="E23" s="18">
        <v>1409.76</v>
      </c>
      <c r="F23" s="18">
        <v>18.87</v>
      </c>
      <c r="G23" s="56">
        <f t="shared" si="0"/>
        <v>26602.171200000001</v>
      </c>
    </row>
    <row r="24" spans="1:7">
      <c r="A24" s="25"/>
      <c r="B24" s="15" t="s">
        <v>313</v>
      </c>
      <c r="C24" s="2" t="s">
        <v>6</v>
      </c>
      <c r="D24" s="18" t="s">
        <v>210</v>
      </c>
      <c r="E24" s="18">
        <v>173.58</v>
      </c>
      <c r="F24" s="18">
        <v>22.75</v>
      </c>
      <c r="G24" s="56">
        <f t="shared" si="0"/>
        <v>3948.9450000000002</v>
      </c>
    </row>
    <row r="25" spans="1:7">
      <c r="A25" s="25"/>
      <c r="B25" s="15" t="s">
        <v>313</v>
      </c>
      <c r="C25" s="2" t="s">
        <v>7</v>
      </c>
      <c r="D25" s="18" t="s">
        <v>210</v>
      </c>
      <c r="E25" s="18">
        <v>609.96</v>
      </c>
      <c r="F25" s="18">
        <v>23.13</v>
      </c>
      <c r="G25" s="56">
        <f t="shared" si="0"/>
        <v>14108.3748</v>
      </c>
    </row>
    <row r="26" spans="1:7" ht="60">
      <c r="A26" s="25">
        <v>20</v>
      </c>
      <c r="B26" s="15">
        <v>10.220000000000001</v>
      </c>
      <c r="C26" s="7" t="s">
        <v>217</v>
      </c>
      <c r="D26" s="18" t="s">
        <v>1</v>
      </c>
      <c r="E26" s="18">
        <v>545</v>
      </c>
      <c r="F26" s="18">
        <v>4954.58</v>
      </c>
      <c r="G26" s="56">
        <f t="shared" si="0"/>
        <v>2700246.1</v>
      </c>
    </row>
    <row r="27" spans="1:7" ht="36.75" customHeight="1">
      <c r="A27" s="25">
        <v>21</v>
      </c>
      <c r="B27" s="15">
        <v>10.48</v>
      </c>
      <c r="C27" s="2" t="s">
        <v>218</v>
      </c>
      <c r="D27" s="18"/>
      <c r="E27" s="18">
        <v>0</v>
      </c>
      <c r="F27" s="18"/>
      <c r="G27" s="56">
        <f t="shared" si="0"/>
        <v>0</v>
      </c>
    </row>
    <row r="28" spans="1:7">
      <c r="A28" s="25"/>
      <c r="B28" s="15">
        <v>10.48</v>
      </c>
      <c r="C28" s="2" t="s">
        <v>219</v>
      </c>
      <c r="D28" s="18" t="s">
        <v>206</v>
      </c>
      <c r="E28" s="18">
        <v>498.47</v>
      </c>
      <c r="F28" s="18">
        <v>40.799999999999997</v>
      </c>
      <c r="G28" s="56">
        <f t="shared" si="0"/>
        <v>20337.576000000001</v>
      </c>
    </row>
    <row r="29" spans="1:7">
      <c r="A29" s="25"/>
      <c r="B29" s="15">
        <v>10.48</v>
      </c>
      <c r="C29" s="2" t="s">
        <v>220</v>
      </c>
      <c r="D29" s="18" t="s">
        <v>206</v>
      </c>
      <c r="E29" s="18">
        <v>25.14</v>
      </c>
      <c r="F29" s="18">
        <v>81.599999999999994</v>
      </c>
      <c r="G29" s="56">
        <f t="shared" si="0"/>
        <v>2051.424</v>
      </c>
    </row>
    <row r="30" spans="1:7" ht="36">
      <c r="A30" s="25">
        <v>22</v>
      </c>
      <c r="B30" s="15">
        <v>11.4</v>
      </c>
      <c r="C30" s="2" t="s">
        <v>221</v>
      </c>
      <c r="D30" s="18" t="s">
        <v>206</v>
      </c>
      <c r="E30" s="18">
        <v>538.94000000000005</v>
      </c>
      <c r="F30" s="18">
        <v>4136.3900000000003</v>
      </c>
      <c r="G30" s="56">
        <f t="shared" si="0"/>
        <v>2229266.0266000004</v>
      </c>
    </row>
    <row r="31" spans="1:7" ht="36">
      <c r="A31" s="25">
        <v>23</v>
      </c>
      <c r="B31" s="15">
        <v>11.6</v>
      </c>
      <c r="C31" s="2" t="s">
        <v>222</v>
      </c>
      <c r="D31" s="18" t="s">
        <v>206</v>
      </c>
      <c r="E31" s="18">
        <v>12.84</v>
      </c>
      <c r="F31" s="40">
        <v>4238.58</v>
      </c>
      <c r="G31" s="56">
        <f t="shared" si="0"/>
        <v>54423.367200000001</v>
      </c>
    </row>
    <row r="32" spans="1:7" ht="36">
      <c r="A32" s="25">
        <v>24</v>
      </c>
      <c r="B32" s="15">
        <v>11.56</v>
      </c>
      <c r="C32" s="7" t="s">
        <v>17</v>
      </c>
      <c r="D32" s="18" t="s">
        <v>12</v>
      </c>
      <c r="E32" s="18">
        <v>393.24</v>
      </c>
      <c r="F32" s="18">
        <v>206.7</v>
      </c>
      <c r="G32" s="56">
        <f t="shared" si="0"/>
        <v>81282.707999999999</v>
      </c>
    </row>
    <row r="33" spans="1:7" ht="24">
      <c r="A33" s="25">
        <v>25</v>
      </c>
      <c r="B33" s="15" t="s">
        <v>314</v>
      </c>
      <c r="C33" s="7" t="s">
        <v>223</v>
      </c>
      <c r="D33" s="18"/>
      <c r="E33" s="18">
        <v>0</v>
      </c>
      <c r="F33" s="18"/>
      <c r="G33" s="56">
        <f t="shared" si="0"/>
        <v>0</v>
      </c>
    </row>
    <row r="34" spans="1:7">
      <c r="A34" s="25"/>
      <c r="B34" s="15" t="s">
        <v>29</v>
      </c>
      <c r="C34" s="2" t="s">
        <v>224</v>
      </c>
      <c r="D34" s="18" t="s">
        <v>206</v>
      </c>
      <c r="E34" s="18">
        <v>429.22</v>
      </c>
      <c r="F34" s="18">
        <v>84.48</v>
      </c>
      <c r="G34" s="56">
        <f t="shared" si="0"/>
        <v>36260.505600000004</v>
      </c>
    </row>
    <row r="35" spans="1:7">
      <c r="A35" s="25"/>
      <c r="B35" s="15" t="s">
        <v>31</v>
      </c>
      <c r="C35" s="2" t="s">
        <v>225</v>
      </c>
      <c r="D35" s="18" t="s">
        <v>206</v>
      </c>
      <c r="E35" s="18">
        <v>109.18</v>
      </c>
      <c r="F35" s="18">
        <v>168.97</v>
      </c>
      <c r="G35" s="56">
        <f t="shared" si="0"/>
        <v>18448.1446</v>
      </c>
    </row>
    <row r="36" spans="1:7">
      <c r="A36" s="25"/>
      <c r="B36" s="15" t="s">
        <v>116</v>
      </c>
      <c r="C36" s="2" t="s">
        <v>226</v>
      </c>
      <c r="D36" s="18" t="s">
        <v>206</v>
      </c>
      <c r="E36" s="18">
        <v>3.06</v>
      </c>
      <c r="F36" s="18">
        <v>253.45</v>
      </c>
      <c r="G36" s="56">
        <f t="shared" si="0"/>
        <v>775.55700000000002</v>
      </c>
    </row>
    <row r="37" spans="1:7" ht="36">
      <c r="A37" s="25">
        <v>26</v>
      </c>
      <c r="B37" s="25" t="s">
        <v>16</v>
      </c>
      <c r="C37" s="7" t="s">
        <v>293</v>
      </c>
      <c r="D37" s="18" t="s">
        <v>210</v>
      </c>
      <c r="E37" s="18">
        <v>52.55</v>
      </c>
      <c r="F37" s="18">
        <v>6.08</v>
      </c>
      <c r="G37" s="56">
        <f>E37*F37</f>
        <v>319.50399999999996</v>
      </c>
    </row>
    <row r="38" spans="1:7" ht="36">
      <c r="A38" s="25">
        <v>27</v>
      </c>
      <c r="B38" s="25">
        <v>11.34</v>
      </c>
      <c r="C38" s="7" t="s">
        <v>15</v>
      </c>
      <c r="D38" s="18" t="s">
        <v>210</v>
      </c>
      <c r="E38" s="18">
        <v>565.41</v>
      </c>
      <c r="F38" s="18">
        <v>589.84</v>
      </c>
      <c r="G38" s="56">
        <f t="shared" si="0"/>
        <v>333501.43440000003</v>
      </c>
    </row>
    <row r="39" spans="1:7" ht="36">
      <c r="A39" s="25">
        <v>28</v>
      </c>
      <c r="B39" s="25">
        <v>13.45</v>
      </c>
      <c r="C39" s="7" t="s">
        <v>227</v>
      </c>
      <c r="D39" s="18" t="s">
        <v>19</v>
      </c>
      <c r="E39" s="18">
        <v>44</v>
      </c>
      <c r="F39" s="40">
        <v>95.1</v>
      </c>
      <c r="G39" s="56">
        <f t="shared" si="0"/>
        <v>4184.3999999999996</v>
      </c>
    </row>
    <row r="40" spans="1:7" ht="38.25" customHeight="1">
      <c r="A40" s="25">
        <v>29</v>
      </c>
      <c r="B40" s="25">
        <v>13.55</v>
      </c>
      <c r="C40" s="7" t="s">
        <v>228</v>
      </c>
      <c r="D40" s="18" t="s">
        <v>46</v>
      </c>
      <c r="E40" s="18">
        <v>393.25</v>
      </c>
      <c r="F40" s="18">
        <v>52.65</v>
      </c>
      <c r="G40" s="56">
        <f t="shared" si="0"/>
        <v>20704.612499999999</v>
      </c>
    </row>
    <row r="41" spans="1:7" ht="120">
      <c r="A41" s="25">
        <v>30</v>
      </c>
      <c r="B41" s="25">
        <v>13.56</v>
      </c>
      <c r="C41" s="7" t="s">
        <v>229</v>
      </c>
      <c r="D41" s="18" t="s">
        <v>43</v>
      </c>
      <c r="E41" s="18">
        <v>65.8</v>
      </c>
      <c r="F41" s="18">
        <v>332.36</v>
      </c>
      <c r="G41" s="56">
        <f t="shared" si="0"/>
        <v>21869.288</v>
      </c>
    </row>
    <row r="42" spans="1:7" ht="96">
      <c r="A42" s="25">
        <v>31</v>
      </c>
      <c r="B42" s="25">
        <v>13.13</v>
      </c>
      <c r="C42" s="7" t="s">
        <v>230</v>
      </c>
      <c r="D42" s="17" t="s">
        <v>43</v>
      </c>
      <c r="E42" s="17">
        <v>1873.1599999999999</v>
      </c>
      <c r="F42" s="17">
        <v>650.59</v>
      </c>
      <c r="G42" s="57">
        <f t="shared" si="0"/>
        <v>1218659.1643999999</v>
      </c>
    </row>
    <row r="43" spans="1:7" ht="84">
      <c r="A43" s="25">
        <v>32</v>
      </c>
      <c r="B43" s="25">
        <v>13.74</v>
      </c>
      <c r="C43" s="7" t="s">
        <v>231</v>
      </c>
      <c r="D43" s="18" t="s">
        <v>46</v>
      </c>
      <c r="E43" s="18">
        <v>183</v>
      </c>
      <c r="F43" s="18">
        <v>239.91</v>
      </c>
      <c r="G43" s="56">
        <f t="shared" si="0"/>
        <v>43903.53</v>
      </c>
    </row>
    <row r="44" spans="1:7" ht="60">
      <c r="A44" s="25">
        <v>33</v>
      </c>
      <c r="B44" s="25">
        <v>13.75</v>
      </c>
      <c r="C44" s="7" t="s">
        <v>232</v>
      </c>
      <c r="D44" s="18" t="s">
        <v>19</v>
      </c>
      <c r="E44" s="18">
        <v>44</v>
      </c>
      <c r="F44" s="18">
        <v>140.15</v>
      </c>
      <c r="G44" s="56">
        <f t="shared" si="0"/>
        <v>6166.6</v>
      </c>
    </row>
    <row r="45" spans="1:7" ht="60">
      <c r="A45" s="25">
        <v>34</v>
      </c>
      <c r="B45" s="25">
        <v>13.76</v>
      </c>
      <c r="C45" s="7" t="s">
        <v>233</v>
      </c>
      <c r="D45" s="18" t="s">
        <v>19</v>
      </c>
      <c r="E45" s="18">
        <v>44</v>
      </c>
      <c r="F45" s="18">
        <v>137.79</v>
      </c>
      <c r="G45" s="56">
        <f t="shared" si="0"/>
        <v>6062.7599999999993</v>
      </c>
    </row>
    <row r="46" spans="1:7" ht="84">
      <c r="A46" s="25">
        <v>35</v>
      </c>
      <c r="B46" s="25">
        <v>13.72</v>
      </c>
      <c r="C46" s="7" t="s">
        <v>20</v>
      </c>
      <c r="D46" s="18" t="s">
        <v>46</v>
      </c>
      <c r="E46" s="18">
        <v>102.24</v>
      </c>
      <c r="F46" s="18">
        <v>413.11</v>
      </c>
      <c r="G46" s="56">
        <f t="shared" si="0"/>
        <v>42236.366399999999</v>
      </c>
    </row>
    <row r="47" spans="1:7" ht="288">
      <c r="A47" s="25">
        <v>36</v>
      </c>
      <c r="B47" s="25">
        <v>13.79</v>
      </c>
      <c r="C47" s="7" t="s">
        <v>316</v>
      </c>
      <c r="D47" s="18" t="s">
        <v>234</v>
      </c>
      <c r="E47" s="18">
        <v>2040.2</v>
      </c>
      <c r="F47" s="18">
        <v>1286.0899999999999</v>
      </c>
      <c r="G47" s="56">
        <f t="shared" si="0"/>
        <v>2623880.818</v>
      </c>
    </row>
    <row r="48" spans="1:7" ht="72">
      <c r="A48" s="25">
        <v>37</v>
      </c>
      <c r="B48" s="25">
        <v>13.66</v>
      </c>
      <c r="C48" s="7" t="s">
        <v>235</v>
      </c>
      <c r="D48" s="18" t="s">
        <v>46</v>
      </c>
      <c r="E48" s="18">
        <v>33.28</v>
      </c>
      <c r="F48" s="40">
        <v>3276.24</v>
      </c>
      <c r="G48" s="56">
        <f t="shared" si="0"/>
        <v>109033.2672</v>
      </c>
    </row>
    <row r="49" spans="1:7" ht="24">
      <c r="A49" s="25">
        <v>38</v>
      </c>
      <c r="B49" s="25">
        <v>14.11</v>
      </c>
      <c r="C49" s="7" t="s">
        <v>236</v>
      </c>
      <c r="D49" s="18" t="s">
        <v>43</v>
      </c>
      <c r="E49" s="18">
        <v>1780.01</v>
      </c>
      <c r="F49" s="18">
        <v>138.22</v>
      </c>
      <c r="G49" s="56">
        <f t="shared" si="0"/>
        <v>246032.9822</v>
      </c>
    </row>
    <row r="50" spans="1:7" ht="24">
      <c r="A50" s="25">
        <v>39</v>
      </c>
      <c r="B50" s="25" t="s">
        <v>237</v>
      </c>
      <c r="C50" s="7" t="s">
        <v>23</v>
      </c>
      <c r="D50" s="18" t="s">
        <v>210</v>
      </c>
      <c r="E50" s="18">
        <v>1780.01</v>
      </c>
      <c r="F50" s="18">
        <v>2.78</v>
      </c>
      <c r="G50" s="56">
        <f t="shared" si="0"/>
        <v>4948.4277999999995</v>
      </c>
    </row>
    <row r="51" spans="1:7" ht="24">
      <c r="A51" s="25">
        <v>40</v>
      </c>
      <c r="B51" s="25" t="s">
        <v>238</v>
      </c>
      <c r="C51" s="7" t="s">
        <v>239</v>
      </c>
      <c r="D51" s="18" t="s">
        <v>46</v>
      </c>
      <c r="E51" s="18">
        <v>81</v>
      </c>
      <c r="F51" s="18">
        <v>9.23</v>
      </c>
      <c r="G51" s="56">
        <f t="shared" si="0"/>
        <v>747.63</v>
      </c>
    </row>
    <row r="52" spans="1:7" ht="60">
      <c r="A52" s="25">
        <v>41</v>
      </c>
      <c r="B52" s="25">
        <v>14.85</v>
      </c>
      <c r="C52" s="7" t="s">
        <v>240</v>
      </c>
      <c r="D52" s="18" t="s">
        <v>210</v>
      </c>
      <c r="E52" s="18">
        <v>227.04000000000002</v>
      </c>
      <c r="F52" s="18">
        <v>1100.54</v>
      </c>
      <c r="G52" s="56">
        <f t="shared" si="0"/>
        <v>249866.60160000002</v>
      </c>
    </row>
    <row r="53" spans="1:7" ht="24">
      <c r="A53" s="25">
        <v>42</v>
      </c>
      <c r="B53" s="25" t="s">
        <v>237</v>
      </c>
      <c r="C53" s="7" t="s">
        <v>23</v>
      </c>
      <c r="D53" s="18" t="s">
        <v>210</v>
      </c>
      <c r="E53" s="18">
        <v>227.04000000000002</v>
      </c>
      <c r="F53" s="18">
        <v>2.78</v>
      </c>
      <c r="G53" s="56">
        <f t="shared" si="0"/>
        <v>631.1712</v>
      </c>
    </row>
    <row r="54" spans="1:7" ht="96" customHeight="1">
      <c r="A54" s="25">
        <v>43</v>
      </c>
      <c r="B54" s="25">
        <v>14.163</v>
      </c>
      <c r="C54" s="7" t="s">
        <v>241</v>
      </c>
      <c r="D54" s="18" t="s">
        <v>12</v>
      </c>
      <c r="E54" s="18">
        <v>1806.83</v>
      </c>
      <c r="F54" s="18">
        <v>131.91</v>
      </c>
      <c r="G54" s="56">
        <f t="shared" si="0"/>
        <v>238338.94529999999</v>
      </c>
    </row>
    <row r="55" spans="1:7" ht="24">
      <c r="A55" s="25">
        <v>44</v>
      </c>
      <c r="B55" s="25" t="s">
        <v>237</v>
      </c>
      <c r="C55" s="7" t="s">
        <v>23</v>
      </c>
      <c r="D55" s="18" t="s">
        <v>210</v>
      </c>
      <c r="E55" s="18">
        <v>227.04000000000002</v>
      </c>
      <c r="F55" s="18">
        <v>2.78</v>
      </c>
      <c r="G55" s="56">
        <f t="shared" si="0"/>
        <v>631.1712</v>
      </c>
    </row>
    <row r="56" spans="1:7" ht="60">
      <c r="A56" s="25">
        <v>45</v>
      </c>
      <c r="B56" s="41">
        <v>14.15</v>
      </c>
      <c r="C56" s="5" t="s">
        <v>242</v>
      </c>
      <c r="D56" s="18" t="s">
        <v>234</v>
      </c>
      <c r="E56" s="18">
        <v>1626.1399999999999</v>
      </c>
      <c r="F56" s="18">
        <v>2042.62</v>
      </c>
      <c r="G56" s="56">
        <f t="shared" si="0"/>
        <v>3321586.0867999997</v>
      </c>
    </row>
    <row r="57" spans="1:7" ht="24">
      <c r="A57" s="25">
        <v>46</v>
      </c>
      <c r="B57" s="25" t="s">
        <v>237</v>
      </c>
      <c r="C57" s="7" t="s">
        <v>23</v>
      </c>
      <c r="D57" s="18" t="s">
        <v>210</v>
      </c>
      <c r="E57" s="18">
        <v>1626.1399999999999</v>
      </c>
      <c r="F57" s="18">
        <v>2.78</v>
      </c>
      <c r="G57" s="56">
        <f t="shared" si="0"/>
        <v>4520.6691999999994</v>
      </c>
    </row>
    <row r="58" spans="1:7" ht="96">
      <c r="A58" s="25">
        <v>47</v>
      </c>
      <c r="B58" s="25">
        <v>14.164999999999999</v>
      </c>
      <c r="C58" s="7" t="s">
        <v>22</v>
      </c>
      <c r="D58" s="18"/>
      <c r="E58" s="18">
        <v>0</v>
      </c>
      <c r="F58" s="18"/>
      <c r="G58" s="56">
        <f t="shared" si="0"/>
        <v>0</v>
      </c>
    </row>
    <row r="59" spans="1:7">
      <c r="A59" s="25"/>
      <c r="B59" s="25"/>
      <c r="C59" s="3" t="s">
        <v>243</v>
      </c>
      <c r="D59" s="18" t="s">
        <v>13</v>
      </c>
      <c r="E59" s="18">
        <v>242.68</v>
      </c>
      <c r="F59" s="18">
        <v>2423.0500000000002</v>
      </c>
      <c r="G59" s="56">
        <f t="shared" si="0"/>
        <v>588025.77400000009</v>
      </c>
    </row>
    <row r="60" spans="1:7" ht="24">
      <c r="A60" s="25">
        <v>48</v>
      </c>
      <c r="B60" s="25" t="s">
        <v>237</v>
      </c>
      <c r="C60" s="7" t="s">
        <v>23</v>
      </c>
      <c r="D60" s="18" t="s">
        <v>13</v>
      </c>
      <c r="E60" s="18">
        <v>242.68</v>
      </c>
      <c r="F60" s="18">
        <v>2.7</v>
      </c>
      <c r="G60" s="56">
        <f t="shared" si="0"/>
        <v>655.2360000000001</v>
      </c>
    </row>
    <row r="61" spans="1:7" ht="72">
      <c r="A61" s="25">
        <v>49</v>
      </c>
      <c r="B61" s="25">
        <v>14.92</v>
      </c>
      <c r="C61" s="7" t="s">
        <v>343</v>
      </c>
      <c r="D61" s="18" t="s">
        <v>210</v>
      </c>
      <c r="E61" s="40">
        <v>21.1</v>
      </c>
      <c r="F61" s="40">
        <v>4858.49</v>
      </c>
      <c r="G61" s="56">
        <f t="shared" si="0"/>
        <v>102514.139</v>
      </c>
    </row>
    <row r="62" spans="1:7" ht="36">
      <c r="A62" s="25">
        <v>50</v>
      </c>
      <c r="B62" s="15" t="s">
        <v>332</v>
      </c>
      <c r="C62" s="7" t="s">
        <v>315</v>
      </c>
      <c r="D62" s="18" t="s">
        <v>13</v>
      </c>
      <c r="E62" s="18">
        <v>1626.1399999999999</v>
      </c>
      <c r="F62" s="18">
        <v>71.400000000000006</v>
      </c>
      <c r="G62" s="56">
        <f t="shared" si="0"/>
        <v>116106.39599999999</v>
      </c>
    </row>
    <row r="63" spans="1:7" ht="24">
      <c r="A63" s="25">
        <v>51</v>
      </c>
      <c r="B63" s="25">
        <v>15.21</v>
      </c>
      <c r="C63" s="7" t="s">
        <v>244</v>
      </c>
      <c r="D63" s="18" t="s">
        <v>210</v>
      </c>
      <c r="E63" s="18">
        <v>2904.2799999999997</v>
      </c>
      <c r="F63" s="18">
        <v>146.65</v>
      </c>
      <c r="G63" s="56">
        <f t="shared" si="0"/>
        <v>425912.66199999995</v>
      </c>
    </row>
    <row r="64" spans="1:7">
      <c r="A64" s="25">
        <v>52</v>
      </c>
      <c r="B64" s="25" t="s">
        <v>245</v>
      </c>
      <c r="C64" s="7" t="s">
        <v>246</v>
      </c>
      <c r="D64" s="18" t="s">
        <v>210</v>
      </c>
      <c r="E64" s="18">
        <v>2904.28</v>
      </c>
      <c r="F64" s="18">
        <v>108.04</v>
      </c>
      <c r="G64" s="56">
        <f t="shared" si="0"/>
        <v>313778.41120000003</v>
      </c>
    </row>
    <row r="65" spans="1:7" ht="24">
      <c r="A65" s="25">
        <v>53</v>
      </c>
      <c r="B65" s="25">
        <v>15.43</v>
      </c>
      <c r="C65" s="7" t="s">
        <v>247</v>
      </c>
      <c r="D65" s="18" t="s">
        <v>13</v>
      </c>
      <c r="E65" s="18">
        <v>4261.0200000000004</v>
      </c>
      <c r="F65" s="18">
        <v>103.92</v>
      </c>
      <c r="G65" s="56">
        <f t="shared" si="0"/>
        <v>442805.19840000005</v>
      </c>
    </row>
    <row r="66" spans="1:7">
      <c r="A66" s="25">
        <v>54</v>
      </c>
      <c r="B66" s="25">
        <v>15.48</v>
      </c>
      <c r="C66" s="7" t="s">
        <v>248</v>
      </c>
      <c r="D66" s="18" t="s">
        <v>13</v>
      </c>
      <c r="E66" s="18">
        <v>4261.0200000000004</v>
      </c>
      <c r="F66" s="18">
        <v>39.53</v>
      </c>
      <c r="G66" s="56">
        <f t="shared" si="0"/>
        <v>168438.12060000002</v>
      </c>
    </row>
    <row r="67" spans="1:7" ht="24">
      <c r="A67" s="25">
        <v>55</v>
      </c>
      <c r="B67" s="25" t="s">
        <v>249</v>
      </c>
      <c r="C67" s="7" t="s">
        <v>250</v>
      </c>
      <c r="D67" s="18" t="s">
        <v>210</v>
      </c>
      <c r="E67" s="18">
        <v>10069.58</v>
      </c>
      <c r="F67" s="18">
        <v>1.62</v>
      </c>
      <c r="G67" s="56">
        <f t="shared" si="0"/>
        <v>16312.7196</v>
      </c>
    </row>
    <row r="68" spans="1:7" ht="36">
      <c r="A68" s="25">
        <v>56</v>
      </c>
      <c r="B68" s="25">
        <v>16.11</v>
      </c>
      <c r="C68" s="7" t="s">
        <v>251</v>
      </c>
      <c r="D68" s="18" t="s">
        <v>210</v>
      </c>
      <c r="E68" s="18">
        <v>3582.65</v>
      </c>
      <c r="F68" s="18">
        <v>53.4</v>
      </c>
      <c r="G68" s="56">
        <f t="shared" ref="G68:G130" si="2">E68*F68</f>
        <v>191313.51</v>
      </c>
    </row>
    <row r="69" spans="1:7" ht="61.5" customHeight="1">
      <c r="A69" s="25">
        <v>57</v>
      </c>
      <c r="B69" s="25">
        <v>16.61</v>
      </c>
      <c r="C69" s="5" t="s">
        <v>252</v>
      </c>
      <c r="D69" s="18" t="s">
        <v>210</v>
      </c>
      <c r="E69" s="18">
        <v>1452.1399999999999</v>
      </c>
      <c r="F69" s="18">
        <v>97.74</v>
      </c>
      <c r="G69" s="56">
        <f t="shared" si="2"/>
        <v>141932.16359999997</v>
      </c>
    </row>
    <row r="70" spans="1:7" ht="72">
      <c r="A70" s="25">
        <v>58</v>
      </c>
      <c r="B70" s="25">
        <v>16.16</v>
      </c>
      <c r="C70" s="7" t="s">
        <v>253</v>
      </c>
      <c r="D70" s="18" t="s">
        <v>210</v>
      </c>
      <c r="E70" s="18">
        <v>108.19</v>
      </c>
      <c r="F70" s="18">
        <v>33.86</v>
      </c>
      <c r="G70" s="56">
        <f t="shared" si="2"/>
        <v>3663.3134</v>
      </c>
    </row>
    <row r="71" spans="1:7" ht="36">
      <c r="A71" s="25">
        <v>59</v>
      </c>
      <c r="B71" s="25">
        <v>16.170000000000002</v>
      </c>
      <c r="C71" s="7" t="s">
        <v>254</v>
      </c>
      <c r="D71" s="18" t="s">
        <v>45</v>
      </c>
      <c r="E71" s="18">
        <v>108.19</v>
      </c>
      <c r="F71" s="18">
        <v>20.5</v>
      </c>
      <c r="G71" s="56">
        <f t="shared" si="2"/>
        <v>2217.895</v>
      </c>
    </row>
    <row r="72" spans="1:7" ht="48">
      <c r="A72" s="25">
        <v>60</v>
      </c>
      <c r="B72" s="25">
        <v>16.18</v>
      </c>
      <c r="C72" s="7" t="s">
        <v>255</v>
      </c>
      <c r="D72" s="18" t="s">
        <v>45</v>
      </c>
      <c r="E72" s="18">
        <v>121.68</v>
      </c>
      <c r="F72" s="18">
        <v>58.1</v>
      </c>
      <c r="G72" s="56">
        <f t="shared" si="2"/>
        <v>7069.6080000000002</v>
      </c>
    </row>
    <row r="73" spans="1:7" ht="60">
      <c r="A73" s="25">
        <v>61</v>
      </c>
      <c r="B73" s="25">
        <v>16.66</v>
      </c>
      <c r="C73" s="7" t="s">
        <v>256</v>
      </c>
      <c r="D73" s="18" t="s">
        <v>210</v>
      </c>
      <c r="E73" s="18">
        <v>10069.58</v>
      </c>
      <c r="F73" s="18">
        <v>49.48</v>
      </c>
      <c r="G73" s="56">
        <f t="shared" si="2"/>
        <v>498242.81839999999</v>
      </c>
    </row>
    <row r="74" spans="1:7" ht="36">
      <c r="A74" s="25">
        <v>62</v>
      </c>
      <c r="B74" s="25">
        <v>16.32</v>
      </c>
      <c r="C74" s="7" t="s">
        <v>24</v>
      </c>
      <c r="D74" s="18" t="s">
        <v>210</v>
      </c>
      <c r="E74" s="18">
        <v>10069.58</v>
      </c>
      <c r="F74" s="18">
        <v>20.81</v>
      </c>
      <c r="G74" s="56">
        <f t="shared" si="2"/>
        <v>209547.95979999998</v>
      </c>
    </row>
    <row r="75" spans="1:7" ht="216">
      <c r="A75" s="25">
        <v>63</v>
      </c>
      <c r="B75" s="25">
        <v>18.47</v>
      </c>
      <c r="C75" s="7" t="s">
        <v>25</v>
      </c>
      <c r="D75" s="18"/>
      <c r="E75" s="18">
        <v>0</v>
      </c>
      <c r="F75" s="18"/>
      <c r="G75" s="56">
        <f t="shared" si="2"/>
        <v>0</v>
      </c>
    </row>
    <row r="76" spans="1:7" ht="24">
      <c r="A76" s="25"/>
      <c r="B76" s="25"/>
      <c r="C76" s="7" t="s">
        <v>257</v>
      </c>
      <c r="D76" s="18" t="s">
        <v>46</v>
      </c>
      <c r="E76" s="18">
        <v>153.25</v>
      </c>
      <c r="F76" s="18">
        <v>1049.6500000000001</v>
      </c>
      <c r="G76" s="56">
        <f t="shared" si="2"/>
        <v>160858.86250000002</v>
      </c>
    </row>
    <row r="77" spans="1:7" ht="169.5" customHeight="1">
      <c r="A77" s="25">
        <v>64</v>
      </c>
      <c r="B77" s="25">
        <v>18.47</v>
      </c>
      <c r="C77" s="7" t="s">
        <v>258</v>
      </c>
      <c r="D77" s="18"/>
      <c r="E77" s="18">
        <v>0</v>
      </c>
      <c r="F77" s="18"/>
      <c r="G77" s="18">
        <f t="shared" si="2"/>
        <v>0</v>
      </c>
    </row>
    <row r="78" spans="1:7" ht="38.25">
      <c r="A78" s="25"/>
      <c r="B78" s="25"/>
      <c r="C78" s="3" t="s">
        <v>259</v>
      </c>
      <c r="D78" s="18" t="s">
        <v>46</v>
      </c>
      <c r="E78" s="18">
        <v>946.1</v>
      </c>
      <c r="F78" s="18">
        <v>1364.78</v>
      </c>
      <c r="G78" s="56">
        <f t="shared" si="2"/>
        <v>1291218.358</v>
      </c>
    </row>
    <row r="79" spans="1:7" ht="144">
      <c r="A79" s="25">
        <v>65</v>
      </c>
      <c r="B79" s="25">
        <v>18.489999999999998</v>
      </c>
      <c r="C79" s="7" t="s">
        <v>260</v>
      </c>
      <c r="D79" s="18"/>
      <c r="E79" s="18">
        <v>0</v>
      </c>
      <c r="F79" s="18"/>
      <c r="G79" s="18">
        <f t="shared" si="2"/>
        <v>0</v>
      </c>
    </row>
    <row r="80" spans="1:7" ht="24">
      <c r="A80" s="25"/>
      <c r="B80" s="25"/>
      <c r="C80" s="7" t="s">
        <v>261</v>
      </c>
      <c r="D80" s="18" t="s">
        <v>13</v>
      </c>
      <c r="E80" s="18">
        <v>101.52000000000001</v>
      </c>
      <c r="F80" s="18">
        <v>4939.0200000000004</v>
      </c>
      <c r="G80" s="56">
        <f t="shared" si="2"/>
        <v>501409.31040000007</v>
      </c>
    </row>
    <row r="81" spans="1:9" ht="36">
      <c r="A81" s="25">
        <v>66</v>
      </c>
      <c r="B81" s="42">
        <v>18.5</v>
      </c>
      <c r="C81" s="7" t="s">
        <v>26</v>
      </c>
      <c r="D81" s="18" t="s">
        <v>210</v>
      </c>
      <c r="E81" s="18">
        <v>101.52000000000001</v>
      </c>
      <c r="F81" s="18">
        <v>5083.72</v>
      </c>
      <c r="G81" s="56">
        <f t="shared" si="2"/>
        <v>516099.25440000009</v>
      </c>
    </row>
    <row r="82" spans="1:9" ht="48">
      <c r="A82" s="25">
        <v>68</v>
      </c>
      <c r="B82" s="25">
        <v>17.23</v>
      </c>
      <c r="C82" s="7" t="s">
        <v>28</v>
      </c>
      <c r="D82" s="18"/>
      <c r="E82" s="18">
        <v>0</v>
      </c>
      <c r="F82" s="18"/>
      <c r="G82" s="18">
        <f t="shared" si="2"/>
        <v>0</v>
      </c>
    </row>
    <row r="83" spans="1:9">
      <c r="A83" s="25"/>
      <c r="B83" s="25"/>
      <c r="C83" s="7" t="s">
        <v>30</v>
      </c>
      <c r="D83" s="18" t="s">
        <v>13</v>
      </c>
      <c r="E83" s="18">
        <v>203.04000000000002</v>
      </c>
      <c r="F83" s="18">
        <v>180.75</v>
      </c>
      <c r="G83" s="56">
        <f t="shared" si="2"/>
        <v>36699.480000000003</v>
      </c>
    </row>
    <row r="84" spans="1:9">
      <c r="A84" s="25"/>
      <c r="B84" s="25"/>
      <c r="C84" s="7" t="s">
        <v>32</v>
      </c>
      <c r="D84" s="18" t="s">
        <v>13</v>
      </c>
      <c r="E84" s="18">
        <v>54.08</v>
      </c>
      <c r="F84" s="18">
        <v>144.04</v>
      </c>
      <c r="G84" s="56">
        <f t="shared" si="2"/>
        <v>7789.6831999999995</v>
      </c>
    </row>
    <row r="85" spans="1:9" ht="36">
      <c r="A85" s="25">
        <v>69</v>
      </c>
      <c r="B85" s="25">
        <v>17.43</v>
      </c>
      <c r="C85" s="28" t="s">
        <v>331</v>
      </c>
      <c r="D85" s="18" t="s">
        <v>19</v>
      </c>
      <c r="E85" s="18">
        <v>38</v>
      </c>
      <c r="F85" s="18">
        <v>1131.32</v>
      </c>
      <c r="G85" s="56">
        <f>E85*F85</f>
        <v>42990.159999999996</v>
      </c>
    </row>
    <row r="86" spans="1:9" ht="60">
      <c r="A86" s="25">
        <v>70</v>
      </c>
      <c r="B86" s="25">
        <v>18.52</v>
      </c>
      <c r="C86" s="7" t="s">
        <v>34</v>
      </c>
      <c r="D86" s="18"/>
      <c r="E86" s="18">
        <v>0</v>
      </c>
      <c r="F86" s="18"/>
      <c r="G86" s="18">
        <f t="shared" si="2"/>
        <v>0</v>
      </c>
    </row>
    <row r="87" spans="1:9">
      <c r="A87" s="25"/>
      <c r="B87" s="25" t="s">
        <v>29</v>
      </c>
      <c r="C87" s="7" t="s">
        <v>35</v>
      </c>
      <c r="D87" s="18" t="s">
        <v>13</v>
      </c>
      <c r="E87" s="18">
        <v>154.38</v>
      </c>
      <c r="F87" s="18">
        <v>637.1</v>
      </c>
      <c r="G87" s="56">
        <f t="shared" si="2"/>
        <v>98355.498000000007</v>
      </c>
    </row>
    <row r="88" spans="1:9" ht="24" customHeight="1">
      <c r="A88" s="25">
        <v>71</v>
      </c>
      <c r="B88" s="25" t="s">
        <v>344</v>
      </c>
      <c r="C88" s="7" t="s">
        <v>36</v>
      </c>
      <c r="D88" s="18" t="s">
        <v>19</v>
      </c>
      <c r="E88" s="18">
        <v>18</v>
      </c>
      <c r="F88" s="18">
        <v>111.88</v>
      </c>
      <c r="G88" s="56">
        <f t="shared" si="2"/>
        <v>2013.84</v>
      </c>
    </row>
    <row r="89" spans="1:9" ht="60">
      <c r="A89" s="25">
        <v>72</v>
      </c>
      <c r="B89" s="25">
        <v>18.18</v>
      </c>
      <c r="C89" s="7" t="s">
        <v>262</v>
      </c>
      <c r="D89" s="18"/>
      <c r="E89" s="18">
        <v>0</v>
      </c>
      <c r="F89" s="18"/>
      <c r="G89" s="18">
        <f t="shared" si="2"/>
        <v>0</v>
      </c>
    </row>
    <row r="90" spans="1:9" s="34" customFormat="1">
      <c r="A90" s="15"/>
      <c r="B90" s="15"/>
      <c r="C90" s="33" t="s">
        <v>263</v>
      </c>
      <c r="D90" s="17" t="s">
        <v>198</v>
      </c>
      <c r="E90" s="17">
        <v>825</v>
      </c>
      <c r="F90" s="43">
        <v>5053.41</v>
      </c>
      <c r="G90" s="57">
        <f t="shared" si="2"/>
        <v>4169063.25</v>
      </c>
      <c r="I90"/>
    </row>
    <row r="91" spans="1:9" ht="84">
      <c r="A91" s="25">
        <v>73</v>
      </c>
      <c r="B91" s="25">
        <v>17.27</v>
      </c>
      <c r="C91" s="7" t="s">
        <v>290</v>
      </c>
      <c r="D91" s="18"/>
      <c r="E91" s="18">
        <v>0</v>
      </c>
      <c r="F91" s="18"/>
      <c r="G91" s="18">
        <f t="shared" si="2"/>
        <v>0</v>
      </c>
    </row>
    <row r="92" spans="1:9">
      <c r="A92" s="25"/>
      <c r="B92" s="25"/>
      <c r="C92" s="11" t="s">
        <v>38</v>
      </c>
      <c r="D92" s="18" t="s">
        <v>13</v>
      </c>
      <c r="E92" s="18">
        <v>54.08</v>
      </c>
      <c r="F92" s="18">
        <v>2930.42</v>
      </c>
      <c r="G92" s="56">
        <f t="shared" si="2"/>
        <v>158477.11360000001</v>
      </c>
    </row>
    <row r="93" spans="1:9" ht="256.5" customHeight="1">
      <c r="A93" s="26">
        <v>74</v>
      </c>
      <c r="B93" s="26">
        <v>17.440000000000001</v>
      </c>
      <c r="C93" s="3" t="s">
        <v>294</v>
      </c>
      <c r="D93" s="19"/>
      <c r="E93" s="18">
        <v>0</v>
      </c>
      <c r="F93" s="22"/>
      <c r="G93" s="56">
        <f t="shared" si="2"/>
        <v>0</v>
      </c>
    </row>
    <row r="94" spans="1:9">
      <c r="A94" s="26"/>
      <c r="B94" s="26" t="s">
        <v>264</v>
      </c>
      <c r="C94" s="3" t="s">
        <v>39</v>
      </c>
      <c r="D94" s="19" t="s">
        <v>40</v>
      </c>
      <c r="E94" s="18">
        <v>3446</v>
      </c>
      <c r="F94" s="19">
        <v>339.17</v>
      </c>
      <c r="G94" s="56">
        <f t="shared" si="2"/>
        <v>1168779.82</v>
      </c>
    </row>
    <row r="95" spans="1:9" ht="63.75">
      <c r="A95" s="26"/>
      <c r="B95" s="26" t="s">
        <v>265</v>
      </c>
      <c r="C95" s="3" t="s">
        <v>41</v>
      </c>
      <c r="D95" s="19" t="s">
        <v>40</v>
      </c>
      <c r="E95" s="18">
        <v>470.4</v>
      </c>
      <c r="F95" s="19">
        <v>351.84</v>
      </c>
      <c r="G95" s="56">
        <f t="shared" si="2"/>
        <v>165505.53599999999</v>
      </c>
    </row>
    <row r="96" spans="1:9" ht="89.25">
      <c r="A96" s="26">
        <v>75</v>
      </c>
      <c r="B96" s="26">
        <v>17.47</v>
      </c>
      <c r="C96" s="3" t="s">
        <v>266</v>
      </c>
      <c r="D96" s="19"/>
      <c r="E96" s="18">
        <v>0</v>
      </c>
      <c r="F96" s="22"/>
      <c r="G96" s="18">
        <f t="shared" si="2"/>
        <v>0</v>
      </c>
    </row>
    <row r="97" spans="1:10">
      <c r="A97" s="26"/>
      <c r="B97" s="26"/>
      <c r="C97" s="3" t="s">
        <v>42</v>
      </c>
      <c r="D97" s="19" t="s">
        <v>43</v>
      </c>
      <c r="E97" s="18">
        <v>344.6</v>
      </c>
      <c r="F97" s="19">
        <v>976.58</v>
      </c>
      <c r="G97" s="56">
        <f t="shared" si="2"/>
        <v>336529.46800000005</v>
      </c>
    </row>
    <row r="98" spans="1:10" ht="51">
      <c r="A98" s="25">
        <v>76</v>
      </c>
      <c r="B98" s="25">
        <v>18.54</v>
      </c>
      <c r="C98" s="3" t="s">
        <v>44</v>
      </c>
      <c r="D98" s="19" t="s">
        <v>27</v>
      </c>
      <c r="E98" s="18">
        <v>3916.4</v>
      </c>
      <c r="F98" s="19">
        <v>50.81</v>
      </c>
      <c r="G98" s="56">
        <f t="shared" si="2"/>
        <v>198992.28400000001</v>
      </c>
    </row>
    <row r="99" spans="1:10" ht="51">
      <c r="A99" s="26">
        <v>77</v>
      </c>
      <c r="B99" s="26">
        <v>17.23</v>
      </c>
      <c r="C99" s="3" t="s">
        <v>28</v>
      </c>
      <c r="D99" s="19"/>
      <c r="E99" s="18">
        <v>0</v>
      </c>
      <c r="F99" s="19"/>
      <c r="G99" s="56">
        <f t="shared" si="2"/>
        <v>0</v>
      </c>
    </row>
    <row r="100" spans="1:10">
      <c r="A100" s="26"/>
      <c r="B100" s="26" t="s">
        <v>29</v>
      </c>
      <c r="C100" s="3" t="s">
        <v>32</v>
      </c>
      <c r="D100" s="19" t="s">
        <v>45</v>
      </c>
      <c r="E100" s="18">
        <v>21.6</v>
      </c>
      <c r="F100" s="19">
        <v>144.04</v>
      </c>
      <c r="G100" s="56">
        <f t="shared" si="2"/>
        <v>3111.2640000000001</v>
      </c>
    </row>
    <row r="101" spans="1:10" ht="36">
      <c r="A101" s="26">
        <v>78</v>
      </c>
      <c r="B101" s="26">
        <v>18.399999999999999</v>
      </c>
      <c r="C101" s="7" t="s">
        <v>267</v>
      </c>
      <c r="D101" s="19" t="s">
        <v>198</v>
      </c>
      <c r="E101" s="18">
        <v>8</v>
      </c>
      <c r="F101" s="19">
        <v>7540.48</v>
      </c>
      <c r="G101" s="56">
        <f t="shared" si="2"/>
        <v>60323.839999999997</v>
      </c>
    </row>
    <row r="102" spans="1:10" ht="84.75" customHeight="1">
      <c r="A102" s="26">
        <v>79</v>
      </c>
      <c r="B102" s="26">
        <v>18.39</v>
      </c>
      <c r="C102" s="7" t="s">
        <v>268</v>
      </c>
      <c r="D102" s="18" t="s">
        <v>345</v>
      </c>
      <c r="E102" s="18">
        <v>435</v>
      </c>
      <c r="F102" s="19">
        <v>517.41999999999996</v>
      </c>
      <c r="G102" s="56">
        <f t="shared" si="2"/>
        <v>225077.69999999998</v>
      </c>
    </row>
    <row r="103" spans="1:10" s="9" customFormat="1">
      <c r="A103" s="1"/>
      <c r="B103" s="1"/>
      <c r="C103" s="12" t="s">
        <v>284</v>
      </c>
      <c r="D103" s="16"/>
      <c r="E103" s="16"/>
      <c r="F103" s="16"/>
      <c r="G103" s="16">
        <f>SUM(G3:G102)</f>
        <v>27170792.9703</v>
      </c>
      <c r="I103"/>
    </row>
    <row r="104" spans="1:10">
      <c r="A104" s="26"/>
      <c r="B104" s="26"/>
      <c r="C104" s="12" t="s">
        <v>47</v>
      </c>
      <c r="D104" s="19"/>
      <c r="E104" s="18"/>
      <c r="F104" s="19"/>
      <c r="G104" s="18"/>
    </row>
    <row r="105" spans="1:10" ht="90" customHeight="1">
      <c r="A105" s="26">
        <v>1</v>
      </c>
      <c r="B105" s="26">
        <v>28.35</v>
      </c>
      <c r="C105" s="3" t="s">
        <v>49</v>
      </c>
      <c r="D105" s="19"/>
      <c r="E105" s="18"/>
      <c r="F105" s="19"/>
      <c r="G105" s="18"/>
      <c r="J105" s="24"/>
    </row>
    <row r="106" spans="1:10">
      <c r="A106" s="26"/>
      <c r="B106" s="26" t="s">
        <v>29</v>
      </c>
      <c r="C106" s="3" t="s">
        <v>50</v>
      </c>
      <c r="D106" s="19" t="s">
        <v>46</v>
      </c>
      <c r="E106" s="18">
        <v>200</v>
      </c>
      <c r="F106" s="19">
        <v>175</v>
      </c>
      <c r="G106" s="18">
        <f t="shared" si="2"/>
        <v>35000</v>
      </c>
    </row>
    <row r="107" spans="1:10">
      <c r="A107" s="26"/>
      <c r="B107" s="26" t="s">
        <v>31</v>
      </c>
      <c r="C107" s="3" t="s">
        <v>51</v>
      </c>
      <c r="D107" s="19" t="s">
        <v>46</v>
      </c>
      <c r="E107" s="18">
        <v>150</v>
      </c>
      <c r="F107" s="19">
        <v>218</v>
      </c>
      <c r="G107" s="18">
        <f t="shared" si="2"/>
        <v>32700</v>
      </c>
    </row>
    <row r="108" spans="1:10">
      <c r="A108" s="26"/>
      <c r="B108" s="26" t="s">
        <v>116</v>
      </c>
      <c r="C108" s="3" t="s">
        <v>52</v>
      </c>
      <c r="D108" s="19" t="s">
        <v>46</v>
      </c>
      <c r="E108" s="18">
        <v>200</v>
      </c>
      <c r="F108" s="19">
        <v>289</v>
      </c>
      <c r="G108" s="18">
        <f t="shared" si="2"/>
        <v>57800</v>
      </c>
    </row>
    <row r="109" spans="1:10">
      <c r="A109" s="26"/>
      <c r="B109" s="26" t="s">
        <v>37</v>
      </c>
      <c r="C109" s="3" t="s">
        <v>53</v>
      </c>
      <c r="D109" s="19" t="s">
        <v>46</v>
      </c>
      <c r="E109" s="18">
        <v>200</v>
      </c>
      <c r="F109" s="19">
        <v>367</v>
      </c>
      <c r="G109" s="18">
        <f t="shared" si="2"/>
        <v>73400</v>
      </c>
    </row>
    <row r="110" spans="1:10">
      <c r="A110" s="26"/>
      <c r="B110" s="26" t="s">
        <v>119</v>
      </c>
      <c r="C110" s="3" t="s">
        <v>54</v>
      </c>
      <c r="D110" s="19" t="s">
        <v>46</v>
      </c>
      <c r="E110" s="18">
        <v>200</v>
      </c>
      <c r="F110" s="19">
        <v>415</v>
      </c>
      <c r="G110" s="18">
        <f t="shared" si="2"/>
        <v>83000</v>
      </c>
    </row>
    <row r="111" spans="1:10" ht="89.25">
      <c r="A111" s="26">
        <v>2</v>
      </c>
      <c r="B111" s="26">
        <v>28.36</v>
      </c>
      <c r="C111" s="3" t="s">
        <v>55</v>
      </c>
      <c r="D111" s="19"/>
      <c r="E111" s="18">
        <v>0</v>
      </c>
      <c r="F111" s="19"/>
      <c r="G111" s="18">
        <f t="shared" si="2"/>
        <v>0</v>
      </c>
    </row>
    <row r="112" spans="1:10">
      <c r="A112" s="26"/>
      <c r="B112" s="26"/>
      <c r="C112" s="3" t="s">
        <v>56</v>
      </c>
      <c r="D112" s="19" t="s">
        <v>46</v>
      </c>
      <c r="E112" s="18">
        <v>200</v>
      </c>
      <c r="F112" s="19">
        <v>443</v>
      </c>
      <c r="G112" s="18">
        <f t="shared" si="2"/>
        <v>88600</v>
      </c>
    </row>
    <row r="113" spans="1:7" ht="51">
      <c r="A113" s="26">
        <v>3</v>
      </c>
      <c r="B113" s="26">
        <v>28.4</v>
      </c>
      <c r="C113" s="3" t="s">
        <v>57</v>
      </c>
      <c r="D113" s="19"/>
      <c r="E113" s="18">
        <v>0</v>
      </c>
      <c r="F113" s="19"/>
      <c r="G113" s="18">
        <f t="shared" si="2"/>
        <v>0</v>
      </c>
    </row>
    <row r="114" spans="1:7">
      <c r="A114" s="26"/>
      <c r="B114" s="26" t="s">
        <v>29</v>
      </c>
      <c r="C114" s="3" t="s">
        <v>58</v>
      </c>
      <c r="D114" s="19" t="s">
        <v>19</v>
      </c>
      <c r="E114" s="18">
        <v>24</v>
      </c>
      <c r="F114" s="19">
        <v>86.5</v>
      </c>
      <c r="G114" s="18">
        <f t="shared" si="2"/>
        <v>2076</v>
      </c>
    </row>
    <row r="115" spans="1:7">
      <c r="A115" s="26"/>
      <c r="B115" s="26" t="s">
        <v>31</v>
      </c>
      <c r="C115" s="3" t="s">
        <v>59</v>
      </c>
      <c r="D115" s="19" t="s">
        <v>19</v>
      </c>
      <c r="E115" s="18">
        <v>18</v>
      </c>
      <c r="F115" s="19">
        <v>145.5</v>
      </c>
      <c r="G115" s="18">
        <f t="shared" si="2"/>
        <v>2619</v>
      </c>
    </row>
    <row r="116" spans="1:7">
      <c r="A116" s="26"/>
      <c r="B116" s="26" t="s">
        <v>116</v>
      </c>
      <c r="C116" s="3" t="s">
        <v>60</v>
      </c>
      <c r="D116" s="19" t="s">
        <v>19</v>
      </c>
      <c r="E116" s="18">
        <v>18</v>
      </c>
      <c r="F116" s="19">
        <v>184.5</v>
      </c>
      <c r="G116" s="18">
        <f t="shared" si="2"/>
        <v>3321</v>
      </c>
    </row>
    <row r="117" spans="1:7">
      <c r="A117" s="26"/>
      <c r="B117" s="26" t="s">
        <v>37</v>
      </c>
      <c r="C117" s="3" t="s">
        <v>61</v>
      </c>
      <c r="D117" s="19" t="s">
        <v>19</v>
      </c>
      <c r="E117" s="18">
        <v>18</v>
      </c>
      <c r="F117" s="19">
        <v>239</v>
      </c>
      <c r="G117" s="18">
        <f t="shared" si="2"/>
        <v>4302</v>
      </c>
    </row>
    <row r="118" spans="1:7">
      <c r="A118" s="26"/>
      <c r="B118" s="26" t="s">
        <v>119</v>
      </c>
      <c r="C118" s="3" t="s">
        <v>62</v>
      </c>
      <c r="D118" s="19" t="s">
        <v>19</v>
      </c>
      <c r="E118" s="18">
        <v>14</v>
      </c>
      <c r="F118" s="19">
        <v>319.5</v>
      </c>
      <c r="G118" s="18">
        <f t="shared" si="2"/>
        <v>4473</v>
      </c>
    </row>
    <row r="119" spans="1:7">
      <c r="A119" s="26"/>
      <c r="B119" s="26" t="s">
        <v>121</v>
      </c>
      <c r="C119" s="3" t="s">
        <v>63</v>
      </c>
      <c r="D119" s="19" t="s">
        <v>19</v>
      </c>
      <c r="E119" s="18">
        <v>14</v>
      </c>
      <c r="F119" s="19">
        <v>409</v>
      </c>
      <c r="G119" s="18">
        <f t="shared" si="2"/>
        <v>5726</v>
      </c>
    </row>
    <row r="120" spans="1:7" ht="51">
      <c r="A120" s="26">
        <v>4</v>
      </c>
      <c r="B120" s="26">
        <v>28.44</v>
      </c>
      <c r="C120" s="3" t="s">
        <v>64</v>
      </c>
      <c r="D120" s="19"/>
      <c r="E120" s="18">
        <v>0</v>
      </c>
      <c r="F120" s="19"/>
      <c r="G120" s="18">
        <f t="shared" si="2"/>
        <v>0</v>
      </c>
    </row>
    <row r="121" spans="1:7">
      <c r="A121" s="26"/>
      <c r="B121" s="26" t="s">
        <v>29</v>
      </c>
      <c r="C121" s="3" t="s">
        <v>65</v>
      </c>
      <c r="D121" s="19" t="s">
        <v>19</v>
      </c>
      <c r="E121" s="18">
        <v>8</v>
      </c>
      <c r="F121" s="19">
        <v>249.5</v>
      </c>
      <c r="G121" s="18">
        <f t="shared" si="2"/>
        <v>1996</v>
      </c>
    </row>
    <row r="122" spans="1:7">
      <c r="A122" s="26"/>
      <c r="B122" s="26" t="s">
        <v>31</v>
      </c>
      <c r="C122" s="3" t="s">
        <v>66</v>
      </c>
      <c r="D122" s="19" t="s">
        <v>19</v>
      </c>
      <c r="E122" s="18">
        <v>6</v>
      </c>
      <c r="F122" s="19">
        <v>333</v>
      </c>
      <c r="G122" s="18">
        <f t="shared" si="2"/>
        <v>1998</v>
      </c>
    </row>
    <row r="123" spans="1:7">
      <c r="A123" s="26"/>
      <c r="B123" s="26" t="s">
        <v>116</v>
      </c>
      <c r="C123" s="3" t="s">
        <v>67</v>
      </c>
      <c r="D123" s="19" t="s">
        <v>19</v>
      </c>
      <c r="E123" s="18">
        <v>8</v>
      </c>
      <c r="F123" s="19">
        <v>528.5</v>
      </c>
      <c r="G123" s="18">
        <f t="shared" si="2"/>
        <v>4228</v>
      </c>
    </row>
    <row r="124" spans="1:7">
      <c r="A124" s="26"/>
      <c r="B124" s="26" t="s">
        <v>37</v>
      </c>
      <c r="C124" s="3" t="s">
        <v>68</v>
      </c>
      <c r="D124" s="19" t="s">
        <v>19</v>
      </c>
      <c r="E124" s="18">
        <v>8</v>
      </c>
      <c r="F124" s="19">
        <v>863.5</v>
      </c>
      <c r="G124" s="18">
        <f t="shared" si="2"/>
        <v>6908</v>
      </c>
    </row>
    <row r="125" spans="1:7">
      <c r="A125" s="26"/>
      <c r="B125" s="26" t="s">
        <v>119</v>
      </c>
      <c r="C125" s="3" t="s">
        <v>69</v>
      </c>
      <c r="D125" s="19" t="s">
        <v>19</v>
      </c>
      <c r="E125" s="18">
        <v>8</v>
      </c>
      <c r="F125" s="19">
        <v>1066.5</v>
      </c>
      <c r="G125" s="18">
        <f t="shared" si="2"/>
        <v>8532</v>
      </c>
    </row>
    <row r="126" spans="1:7">
      <c r="A126" s="26"/>
      <c r="B126" s="26" t="s">
        <v>121</v>
      </c>
      <c r="C126" s="3" t="s">
        <v>70</v>
      </c>
      <c r="D126" s="19" t="s">
        <v>19</v>
      </c>
      <c r="E126" s="18">
        <v>8</v>
      </c>
      <c r="F126" s="19">
        <v>1749.5</v>
      </c>
      <c r="G126" s="18">
        <f t="shared" si="2"/>
        <v>13996</v>
      </c>
    </row>
    <row r="127" spans="1:7" ht="63.75">
      <c r="A127" s="26">
        <v>5</v>
      </c>
      <c r="B127" s="26">
        <v>28.45</v>
      </c>
      <c r="C127" s="3" t="s">
        <v>71</v>
      </c>
      <c r="D127" s="19" t="s">
        <v>19</v>
      </c>
      <c r="E127" s="18">
        <v>8</v>
      </c>
      <c r="F127" s="19">
        <v>306</v>
      </c>
      <c r="G127" s="18">
        <f t="shared" si="2"/>
        <v>2448</v>
      </c>
    </row>
    <row r="128" spans="1:7" ht="76.5">
      <c r="A128" s="26">
        <v>6</v>
      </c>
      <c r="B128" s="26">
        <v>28.52</v>
      </c>
      <c r="C128" s="3" t="s">
        <v>72</v>
      </c>
      <c r="D128" s="19"/>
      <c r="E128" s="18">
        <v>0</v>
      </c>
      <c r="F128" s="19"/>
      <c r="G128" s="18">
        <f t="shared" si="2"/>
        <v>0</v>
      </c>
    </row>
    <row r="129" spans="1:7">
      <c r="A129" s="26"/>
      <c r="B129" s="26" t="s">
        <v>29</v>
      </c>
      <c r="C129" s="3" t="s">
        <v>73</v>
      </c>
      <c r="D129" s="19" t="s">
        <v>46</v>
      </c>
      <c r="E129" s="18">
        <v>300</v>
      </c>
      <c r="F129" s="19">
        <v>8.5</v>
      </c>
      <c r="G129" s="18">
        <f t="shared" si="2"/>
        <v>2550</v>
      </c>
    </row>
    <row r="130" spans="1:7" ht="63.75">
      <c r="A130" s="26">
        <v>7</v>
      </c>
      <c r="B130" s="26">
        <v>28.56</v>
      </c>
      <c r="C130" s="3" t="s">
        <v>74</v>
      </c>
      <c r="D130" s="19"/>
      <c r="E130" s="18">
        <v>0</v>
      </c>
      <c r="F130" s="19"/>
      <c r="G130" s="18">
        <f t="shared" si="2"/>
        <v>0</v>
      </c>
    </row>
    <row r="131" spans="1:7">
      <c r="A131" s="26"/>
      <c r="B131" s="26" t="s">
        <v>29</v>
      </c>
      <c r="C131" s="3" t="s">
        <v>75</v>
      </c>
      <c r="D131" s="19" t="s">
        <v>19</v>
      </c>
      <c r="E131" s="18">
        <v>50</v>
      </c>
      <c r="F131" s="19">
        <v>112.5</v>
      </c>
      <c r="G131" s="18">
        <f t="shared" ref="G131:G194" si="3">E131*F131</f>
        <v>5625</v>
      </c>
    </row>
    <row r="132" spans="1:7">
      <c r="A132" s="26"/>
      <c r="B132" s="26" t="s">
        <v>31</v>
      </c>
      <c r="C132" s="3" t="s">
        <v>76</v>
      </c>
      <c r="D132" s="19" t="s">
        <v>19</v>
      </c>
      <c r="E132" s="18">
        <v>50</v>
      </c>
      <c r="F132" s="19">
        <v>160.5</v>
      </c>
      <c r="G132" s="18">
        <f t="shared" si="3"/>
        <v>8025</v>
      </c>
    </row>
    <row r="133" spans="1:7" ht="63.75">
      <c r="A133" s="26">
        <v>8</v>
      </c>
      <c r="B133" s="26">
        <v>28.57</v>
      </c>
      <c r="C133" s="3" t="s">
        <v>77</v>
      </c>
      <c r="D133" s="19"/>
      <c r="E133" s="18">
        <v>0</v>
      </c>
      <c r="F133" s="19"/>
      <c r="G133" s="18">
        <f t="shared" si="3"/>
        <v>0</v>
      </c>
    </row>
    <row r="134" spans="1:7">
      <c r="A134" s="26"/>
      <c r="B134" s="26" t="s">
        <v>29</v>
      </c>
      <c r="C134" s="3" t="s">
        <v>78</v>
      </c>
      <c r="D134" s="19" t="s">
        <v>19</v>
      </c>
      <c r="E134" s="18">
        <v>50</v>
      </c>
      <c r="F134" s="19">
        <v>96</v>
      </c>
      <c r="G134" s="18">
        <f t="shared" si="3"/>
        <v>4800</v>
      </c>
    </row>
    <row r="135" spans="1:7" ht="102">
      <c r="A135" s="26">
        <v>9</v>
      </c>
      <c r="B135" s="26">
        <v>30.04</v>
      </c>
      <c r="C135" s="3" t="s">
        <v>79</v>
      </c>
      <c r="D135" s="19" t="s">
        <v>19</v>
      </c>
      <c r="E135" s="18">
        <v>7</v>
      </c>
      <c r="F135" s="19">
        <v>3995.5</v>
      </c>
      <c r="G135" s="56">
        <f>E135*F135</f>
        <v>27968.5</v>
      </c>
    </row>
    <row r="136" spans="1:7" ht="51">
      <c r="A136" s="26">
        <v>10</v>
      </c>
      <c r="B136" s="26" t="s">
        <v>80</v>
      </c>
      <c r="C136" s="3" t="s">
        <v>81</v>
      </c>
      <c r="D136" s="19" t="s">
        <v>19</v>
      </c>
      <c r="E136" s="18">
        <v>7</v>
      </c>
      <c r="F136" s="19">
        <v>1633</v>
      </c>
      <c r="G136" s="18">
        <f>E136*F136</f>
        <v>11431</v>
      </c>
    </row>
    <row r="137" spans="1:7" ht="25.5">
      <c r="A137" s="26">
        <v>11</v>
      </c>
      <c r="B137" s="26">
        <v>30.08</v>
      </c>
      <c r="C137" s="3" t="s">
        <v>317</v>
      </c>
      <c r="D137" s="19" t="s">
        <v>19</v>
      </c>
      <c r="E137" s="18">
        <v>7</v>
      </c>
      <c r="F137" s="19">
        <v>444</v>
      </c>
      <c r="G137" s="18">
        <f>E137*F137</f>
        <v>3108</v>
      </c>
    </row>
    <row r="138" spans="1:7" ht="25.5">
      <c r="A138" s="26">
        <v>12</v>
      </c>
      <c r="B138" s="26" t="s">
        <v>269</v>
      </c>
      <c r="C138" s="3" t="s">
        <v>82</v>
      </c>
      <c r="D138" s="19" t="s">
        <v>19</v>
      </c>
      <c r="E138" s="18">
        <v>44</v>
      </c>
      <c r="F138" s="19">
        <v>121</v>
      </c>
      <c r="G138" s="18">
        <f t="shared" si="3"/>
        <v>5324</v>
      </c>
    </row>
    <row r="139" spans="1:7" ht="76.5">
      <c r="A139" s="26">
        <v>13</v>
      </c>
      <c r="B139" s="26">
        <v>30.37</v>
      </c>
      <c r="C139" s="3" t="s">
        <v>83</v>
      </c>
      <c r="D139" s="19"/>
      <c r="E139" s="18">
        <v>0</v>
      </c>
      <c r="F139" s="19"/>
      <c r="G139" s="18">
        <f t="shared" si="3"/>
        <v>0</v>
      </c>
    </row>
    <row r="140" spans="1:7">
      <c r="A140" s="26"/>
      <c r="B140" s="26" t="s">
        <v>29</v>
      </c>
      <c r="C140" s="3" t="s">
        <v>84</v>
      </c>
      <c r="D140" s="19" t="s">
        <v>19</v>
      </c>
      <c r="E140" s="18">
        <v>16</v>
      </c>
      <c r="F140" s="19">
        <v>3601.5</v>
      </c>
      <c r="G140" s="18">
        <f t="shared" si="3"/>
        <v>57624</v>
      </c>
    </row>
    <row r="141" spans="1:7" ht="63.75">
      <c r="A141" s="26">
        <v>14</v>
      </c>
      <c r="B141" s="26" t="s">
        <v>85</v>
      </c>
      <c r="C141" s="3" t="s">
        <v>86</v>
      </c>
      <c r="D141" s="19" t="s">
        <v>19</v>
      </c>
      <c r="E141" s="18">
        <v>16</v>
      </c>
      <c r="F141" s="19">
        <v>1094</v>
      </c>
      <c r="G141" s="18">
        <f t="shared" si="3"/>
        <v>17504</v>
      </c>
    </row>
    <row r="142" spans="1:7" ht="51">
      <c r="A142" s="26">
        <v>15</v>
      </c>
      <c r="B142" s="26">
        <v>30.47</v>
      </c>
      <c r="C142" s="3" t="s">
        <v>295</v>
      </c>
      <c r="D142" s="19" t="s">
        <v>19</v>
      </c>
      <c r="E142" s="18">
        <v>8</v>
      </c>
      <c r="F142" s="19">
        <v>8409.5</v>
      </c>
      <c r="G142" s="18">
        <f>E142*F142</f>
        <v>67276</v>
      </c>
    </row>
    <row r="143" spans="1:7" ht="89.25">
      <c r="A143" s="26">
        <v>16</v>
      </c>
      <c r="B143" s="26">
        <v>30.58</v>
      </c>
      <c r="C143" s="3" t="s">
        <v>296</v>
      </c>
      <c r="D143" s="19" t="s">
        <v>19</v>
      </c>
      <c r="E143" s="18">
        <v>16</v>
      </c>
      <c r="F143" s="19">
        <v>1363.5</v>
      </c>
      <c r="G143" s="18">
        <f>E143*F143</f>
        <v>21816</v>
      </c>
    </row>
    <row r="144" spans="1:7" ht="63.75">
      <c r="A144" s="26">
        <v>17</v>
      </c>
      <c r="B144" s="26" t="s">
        <v>270</v>
      </c>
      <c r="C144" s="3" t="s">
        <v>297</v>
      </c>
      <c r="D144" s="19" t="s">
        <v>19</v>
      </c>
      <c r="E144" s="18">
        <v>8</v>
      </c>
      <c r="F144" s="19">
        <v>1782</v>
      </c>
      <c r="G144" s="18">
        <f>E144*F144</f>
        <v>14256</v>
      </c>
    </row>
    <row r="145" spans="1:7" ht="140.25">
      <c r="A145" s="26">
        <v>18</v>
      </c>
      <c r="B145" s="26" t="s">
        <v>346</v>
      </c>
      <c r="C145" s="3" t="s">
        <v>347</v>
      </c>
      <c r="D145" s="19" t="s">
        <v>3</v>
      </c>
      <c r="E145" s="18">
        <v>12.96</v>
      </c>
      <c r="F145" s="19">
        <v>2148</v>
      </c>
      <c r="G145" s="56">
        <f>E145*F145</f>
        <v>27838.080000000002</v>
      </c>
    </row>
    <row r="146" spans="1:7" ht="51">
      <c r="A146" s="26">
        <v>19</v>
      </c>
      <c r="B146" s="26">
        <v>30.64</v>
      </c>
      <c r="C146" s="3" t="s">
        <v>87</v>
      </c>
      <c r="D146" s="19" t="s">
        <v>19</v>
      </c>
      <c r="E146" s="18">
        <v>60</v>
      </c>
      <c r="F146" s="19">
        <v>52</v>
      </c>
      <c r="G146" s="18">
        <f t="shared" si="3"/>
        <v>3120</v>
      </c>
    </row>
    <row r="147" spans="1:7" ht="63.75">
      <c r="A147" s="26">
        <v>20</v>
      </c>
      <c r="B147" s="26" t="s">
        <v>88</v>
      </c>
      <c r="C147" s="3" t="s">
        <v>89</v>
      </c>
      <c r="D147" s="19" t="s">
        <v>19</v>
      </c>
      <c r="E147" s="18">
        <v>40</v>
      </c>
      <c r="F147" s="19">
        <v>89.5</v>
      </c>
      <c r="G147" s="18">
        <f t="shared" si="3"/>
        <v>3580</v>
      </c>
    </row>
    <row r="148" spans="1:7" ht="38.25">
      <c r="A148" s="26">
        <v>21</v>
      </c>
      <c r="B148" s="26" t="s">
        <v>90</v>
      </c>
      <c r="C148" s="3" t="s">
        <v>91</v>
      </c>
      <c r="D148" s="19" t="s">
        <v>19</v>
      </c>
      <c r="E148" s="18">
        <v>40</v>
      </c>
      <c r="F148" s="19">
        <v>74.5</v>
      </c>
      <c r="G148" s="18">
        <f t="shared" si="3"/>
        <v>2980</v>
      </c>
    </row>
    <row r="149" spans="1:7" ht="38.25">
      <c r="A149" s="26">
        <v>22</v>
      </c>
      <c r="B149" s="26">
        <v>30.65</v>
      </c>
      <c r="C149" s="3" t="s">
        <v>92</v>
      </c>
      <c r="D149" s="19"/>
      <c r="E149" s="18">
        <v>0</v>
      </c>
      <c r="F149" s="19"/>
      <c r="G149" s="18">
        <f t="shared" si="3"/>
        <v>0</v>
      </c>
    </row>
    <row r="150" spans="1:7" ht="25.5">
      <c r="A150" s="26">
        <v>23</v>
      </c>
      <c r="B150" s="26" t="s">
        <v>8</v>
      </c>
      <c r="C150" s="3" t="s">
        <v>93</v>
      </c>
      <c r="D150" s="19" t="s">
        <v>19</v>
      </c>
      <c r="E150" s="18">
        <v>20</v>
      </c>
      <c r="F150" s="19">
        <v>1043</v>
      </c>
      <c r="G150" s="18">
        <f t="shared" si="3"/>
        <v>20860</v>
      </c>
    </row>
    <row r="151" spans="1:7">
      <c r="A151" s="26"/>
      <c r="B151" s="26" t="s">
        <v>9</v>
      </c>
      <c r="C151" s="3" t="s">
        <v>94</v>
      </c>
      <c r="D151" s="19" t="s">
        <v>19</v>
      </c>
      <c r="E151" s="18">
        <v>6</v>
      </c>
      <c r="F151" s="19">
        <v>819</v>
      </c>
      <c r="G151" s="18">
        <f t="shared" si="3"/>
        <v>4914</v>
      </c>
    </row>
    <row r="152" spans="1:7" ht="38.25">
      <c r="A152" s="26">
        <v>24</v>
      </c>
      <c r="B152" s="26">
        <v>30.66</v>
      </c>
      <c r="C152" s="3" t="s">
        <v>95</v>
      </c>
      <c r="D152" s="19"/>
      <c r="E152" s="18"/>
      <c r="F152" s="19"/>
      <c r="G152" s="18"/>
    </row>
    <row r="153" spans="1:7" ht="25.5">
      <c r="A153" s="26"/>
      <c r="B153" s="26" t="s">
        <v>9</v>
      </c>
      <c r="C153" s="3" t="s">
        <v>96</v>
      </c>
      <c r="D153" s="19" t="s">
        <v>19</v>
      </c>
      <c r="E153" s="18">
        <v>6</v>
      </c>
      <c r="F153" s="19">
        <v>1185.5</v>
      </c>
      <c r="G153" s="18">
        <f t="shared" si="3"/>
        <v>7113</v>
      </c>
    </row>
    <row r="154" spans="1:7">
      <c r="A154" s="26"/>
      <c r="B154" s="26" t="s">
        <v>10</v>
      </c>
      <c r="C154" s="3" t="s">
        <v>97</v>
      </c>
      <c r="D154" s="19" t="s">
        <v>19</v>
      </c>
      <c r="E154" s="18">
        <v>32</v>
      </c>
      <c r="F154" s="19">
        <v>796</v>
      </c>
      <c r="G154" s="18">
        <f t="shared" si="3"/>
        <v>25472</v>
      </c>
    </row>
    <row r="155" spans="1:7" ht="51">
      <c r="A155" s="26">
        <v>25</v>
      </c>
      <c r="B155" s="26">
        <v>30.67</v>
      </c>
      <c r="C155" s="3" t="s">
        <v>98</v>
      </c>
      <c r="D155" s="19" t="s">
        <v>19</v>
      </c>
      <c r="E155" s="18">
        <v>16</v>
      </c>
      <c r="F155" s="19">
        <v>460.5</v>
      </c>
      <c r="G155" s="18">
        <f t="shared" si="3"/>
        <v>7368</v>
      </c>
    </row>
    <row r="156" spans="1:7" ht="51">
      <c r="A156" s="26">
        <v>26</v>
      </c>
      <c r="B156" s="26">
        <v>30.72</v>
      </c>
      <c r="C156" s="3" t="s">
        <v>99</v>
      </c>
      <c r="D156" s="19"/>
      <c r="E156" s="18">
        <v>0</v>
      </c>
      <c r="F156" s="19"/>
      <c r="G156" s="18">
        <f t="shared" si="3"/>
        <v>0</v>
      </c>
    </row>
    <row r="157" spans="1:7" ht="25.5">
      <c r="A157" s="26"/>
      <c r="B157" s="26" t="s">
        <v>29</v>
      </c>
      <c r="C157" s="3" t="s">
        <v>100</v>
      </c>
      <c r="D157" s="19" t="s">
        <v>101</v>
      </c>
      <c r="E157" s="18">
        <v>32</v>
      </c>
      <c r="F157" s="19">
        <v>160</v>
      </c>
      <c r="G157" s="18">
        <f t="shared" si="3"/>
        <v>5120</v>
      </c>
    </row>
    <row r="158" spans="1:7" ht="51">
      <c r="A158" s="26">
        <v>27</v>
      </c>
      <c r="B158" s="26">
        <v>30.73</v>
      </c>
      <c r="C158" s="3" t="s">
        <v>102</v>
      </c>
      <c r="D158" s="19"/>
      <c r="E158" s="18">
        <v>0</v>
      </c>
      <c r="F158" s="19"/>
      <c r="G158" s="18">
        <f t="shared" si="3"/>
        <v>0</v>
      </c>
    </row>
    <row r="159" spans="1:7" ht="25.5">
      <c r="A159" s="26"/>
      <c r="B159" s="26" t="s">
        <v>10</v>
      </c>
      <c r="C159" s="3" t="s">
        <v>103</v>
      </c>
      <c r="D159" s="19" t="s">
        <v>19</v>
      </c>
      <c r="E159" s="18">
        <v>10</v>
      </c>
      <c r="F159" s="19">
        <v>295</v>
      </c>
      <c r="G159" s="18">
        <f t="shared" si="3"/>
        <v>2950</v>
      </c>
    </row>
    <row r="160" spans="1:7" ht="76.5">
      <c r="A160" s="26">
        <v>28</v>
      </c>
      <c r="B160" s="26" t="s">
        <v>271</v>
      </c>
      <c r="C160" s="3" t="s">
        <v>104</v>
      </c>
      <c r="D160" s="19"/>
      <c r="E160" s="18">
        <v>0</v>
      </c>
      <c r="F160" s="19"/>
      <c r="G160" s="18">
        <f t="shared" si="3"/>
        <v>0</v>
      </c>
    </row>
    <row r="161" spans="1:7" ht="25.5">
      <c r="A161" s="26"/>
      <c r="B161" s="26" t="s">
        <v>9</v>
      </c>
      <c r="C161" s="3" t="s">
        <v>105</v>
      </c>
      <c r="D161" s="19" t="s">
        <v>46</v>
      </c>
      <c r="E161" s="18">
        <v>200</v>
      </c>
      <c r="F161" s="19">
        <v>1101</v>
      </c>
      <c r="G161" s="18">
        <f t="shared" si="3"/>
        <v>220200</v>
      </c>
    </row>
    <row r="162" spans="1:7" ht="63.75">
      <c r="A162" s="26">
        <v>29</v>
      </c>
      <c r="B162" s="26">
        <v>30.77</v>
      </c>
      <c r="C162" s="3" t="s">
        <v>106</v>
      </c>
      <c r="D162" s="19"/>
      <c r="E162" s="18">
        <v>0</v>
      </c>
      <c r="F162" s="19"/>
      <c r="G162" s="18">
        <f t="shared" si="3"/>
        <v>0</v>
      </c>
    </row>
    <row r="163" spans="1:7">
      <c r="A163" s="26"/>
      <c r="B163" s="26"/>
      <c r="C163" s="3" t="s">
        <v>107</v>
      </c>
      <c r="D163" s="19" t="s">
        <v>19</v>
      </c>
      <c r="E163" s="18">
        <v>140</v>
      </c>
      <c r="F163" s="19">
        <v>385.5</v>
      </c>
      <c r="G163" s="18">
        <f t="shared" si="3"/>
        <v>53970</v>
      </c>
    </row>
    <row r="164" spans="1:7" ht="89.25">
      <c r="A164" s="26">
        <v>30</v>
      </c>
      <c r="B164" s="26">
        <v>30.78</v>
      </c>
      <c r="C164" s="3" t="s">
        <v>108</v>
      </c>
      <c r="D164" s="19"/>
      <c r="E164" s="18">
        <v>0</v>
      </c>
      <c r="F164" s="19"/>
      <c r="G164" s="18">
        <f t="shared" si="3"/>
        <v>0</v>
      </c>
    </row>
    <row r="165" spans="1:7" ht="25.5">
      <c r="A165" s="26"/>
      <c r="B165" s="26"/>
      <c r="C165" s="3" t="s">
        <v>109</v>
      </c>
      <c r="D165" s="19" t="s">
        <v>19</v>
      </c>
      <c r="E165" s="18">
        <v>20</v>
      </c>
      <c r="F165" s="19">
        <v>164.5</v>
      </c>
      <c r="G165" s="18">
        <f t="shared" si="3"/>
        <v>3290</v>
      </c>
    </row>
    <row r="166" spans="1:7" ht="140.25">
      <c r="A166" s="26">
        <v>31</v>
      </c>
      <c r="B166" s="26">
        <v>30.79</v>
      </c>
      <c r="C166" s="3" t="s">
        <v>110</v>
      </c>
      <c r="D166" s="19"/>
      <c r="E166" s="18">
        <v>0</v>
      </c>
      <c r="F166" s="19"/>
      <c r="G166" s="18">
        <f t="shared" si="3"/>
        <v>0</v>
      </c>
    </row>
    <row r="167" spans="1:7">
      <c r="A167" s="26"/>
      <c r="B167" s="26"/>
      <c r="C167" s="3" t="s">
        <v>111</v>
      </c>
      <c r="D167" s="19" t="s">
        <v>33</v>
      </c>
      <c r="E167" s="18">
        <v>12</v>
      </c>
      <c r="F167" s="19">
        <v>850.5</v>
      </c>
      <c r="G167" s="18">
        <f t="shared" si="3"/>
        <v>10206</v>
      </c>
    </row>
    <row r="168" spans="1:7" ht="102">
      <c r="A168" s="26">
        <v>32</v>
      </c>
      <c r="B168" s="26" t="s">
        <v>112</v>
      </c>
      <c r="C168" s="3" t="s">
        <v>113</v>
      </c>
      <c r="D168" s="19"/>
      <c r="E168" s="18">
        <v>0</v>
      </c>
      <c r="F168" s="19"/>
      <c r="G168" s="18">
        <f t="shared" si="3"/>
        <v>0</v>
      </c>
    </row>
    <row r="169" spans="1:7">
      <c r="A169" s="26"/>
      <c r="B169" s="26"/>
      <c r="C169" s="13" t="s">
        <v>114</v>
      </c>
      <c r="D169" s="19"/>
      <c r="E169" s="18">
        <v>0</v>
      </c>
      <c r="F169" s="19"/>
      <c r="G169" s="18">
        <f t="shared" si="3"/>
        <v>0</v>
      </c>
    </row>
    <row r="170" spans="1:7">
      <c r="A170" s="26"/>
      <c r="B170" s="26" t="s">
        <v>31</v>
      </c>
      <c r="C170" s="3" t="s">
        <v>115</v>
      </c>
      <c r="D170" s="19" t="s">
        <v>19</v>
      </c>
      <c r="E170" s="18">
        <v>16</v>
      </c>
      <c r="F170" s="19">
        <v>723</v>
      </c>
      <c r="G170" s="18">
        <f t="shared" si="3"/>
        <v>11568</v>
      </c>
    </row>
    <row r="171" spans="1:7">
      <c r="A171" s="26"/>
      <c r="B171" s="26" t="s">
        <v>116</v>
      </c>
      <c r="C171" s="3" t="s">
        <v>117</v>
      </c>
      <c r="D171" s="19" t="s">
        <v>19</v>
      </c>
      <c r="E171" s="18">
        <v>16</v>
      </c>
      <c r="F171" s="19">
        <v>632.5</v>
      </c>
      <c r="G171" s="18">
        <f t="shared" si="3"/>
        <v>10120</v>
      </c>
    </row>
    <row r="172" spans="1:7">
      <c r="A172" s="26"/>
      <c r="B172" s="26" t="s">
        <v>37</v>
      </c>
      <c r="C172" s="3" t="s">
        <v>118</v>
      </c>
      <c r="D172" s="19" t="s">
        <v>19</v>
      </c>
      <c r="E172" s="18">
        <v>8</v>
      </c>
      <c r="F172" s="19">
        <v>535.5</v>
      </c>
      <c r="G172" s="18">
        <f t="shared" si="3"/>
        <v>4284</v>
      </c>
    </row>
    <row r="173" spans="1:7">
      <c r="A173" s="26"/>
      <c r="B173" s="26" t="s">
        <v>119</v>
      </c>
      <c r="C173" s="3" t="s">
        <v>120</v>
      </c>
      <c r="D173" s="19" t="s">
        <v>19</v>
      </c>
      <c r="E173" s="18">
        <v>8</v>
      </c>
      <c r="F173" s="19">
        <v>483</v>
      </c>
      <c r="G173" s="18">
        <f t="shared" si="3"/>
        <v>3864</v>
      </c>
    </row>
    <row r="174" spans="1:7">
      <c r="A174" s="26"/>
      <c r="B174" s="26" t="s">
        <v>121</v>
      </c>
      <c r="C174" s="3" t="s">
        <v>122</v>
      </c>
      <c r="D174" s="19" t="s">
        <v>19</v>
      </c>
      <c r="E174" s="18">
        <v>8</v>
      </c>
      <c r="F174" s="19">
        <v>382.5</v>
      </c>
      <c r="G174" s="18">
        <f t="shared" si="3"/>
        <v>3060</v>
      </c>
    </row>
    <row r="175" spans="1:7">
      <c r="A175" s="26"/>
      <c r="B175" s="26" t="s">
        <v>123</v>
      </c>
      <c r="C175" s="3" t="s">
        <v>124</v>
      </c>
      <c r="D175" s="19" t="s">
        <v>19</v>
      </c>
      <c r="E175" s="18">
        <v>40</v>
      </c>
      <c r="F175" s="19">
        <v>394.5</v>
      </c>
      <c r="G175" s="18">
        <f t="shared" si="3"/>
        <v>15780</v>
      </c>
    </row>
    <row r="176" spans="1:7">
      <c r="A176" s="26"/>
      <c r="B176" s="26" t="s">
        <v>125</v>
      </c>
      <c r="C176" s="3" t="s">
        <v>126</v>
      </c>
      <c r="D176" s="19" t="s">
        <v>19</v>
      </c>
      <c r="E176" s="18">
        <v>6</v>
      </c>
      <c r="F176" s="19">
        <v>785.5</v>
      </c>
      <c r="G176" s="18">
        <f t="shared" si="3"/>
        <v>4713</v>
      </c>
    </row>
    <row r="177" spans="1:9" ht="51">
      <c r="A177" s="26">
        <v>33</v>
      </c>
      <c r="B177" s="26">
        <v>30.85</v>
      </c>
      <c r="C177" s="3" t="s">
        <v>127</v>
      </c>
      <c r="D177" s="19"/>
      <c r="E177" s="18">
        <v>0</v>
      </c>
      <c r="F177" s="19"/>
      <c r="G177" s="18">
        <f t="shared" si="3"/>
        <v>0</v>
      </c>
    </row>
    <row r="178" spans="1:9">
      <c r="A178" s="26"/>
      <c r="B178" s="26"/>
      <c r="C178" s="3" t="s">
        <v>128</v>
      </c>
      <c r="D178" s="19" t="s">
        <v>46</v>
      </c>
      <c r="E178" s="18">
        <v>50</v>
      </c>
      <c r="F178" s="19">
        <v>92.5</v>
      </c>
      <c r="G178" s="18">
        <f t="shared" si="3"/>
        <v>4625</v>
      </c>
    </row>
    <row r="179" spans="1:9" ht="51">
      <c r="A179" s="26">
        <v>34</v>
      </c>
      <c r="B179" s="26">
        <v>30.91</v>
      </c>
      <c r="C179" s="3" t="s">
        <v>129</v>
      </c>
      <c r="D179" s="19"/>
      <c r="E179" s="18">
        <v>0</v>
      </c>
      <c r="F179" s="19"/>
      <c r="G179" s="18">
        <f t="shared" si="3"/>
        <v>0</v>
      </c>
    </row>
    <row r="180" spans="1:9">
      <c r="A180" s="26"/>
      <c r="B180" s="26"/>
      <c r="C180" s="3" t="s">
        <v>130</v>
      </c>
      <c r="D180" s="19" t="s">
        <v>46</v>
      </c>
      <c r="E180" s="18">
        <v>200</v>
      </c>
      <c r="F180" s="19">
        <v>20</v>
      </c>
      <c r="G180" s="18">
        <f t="shared" si="3"/>
        <v>4000</v>
      </c>
    </row>
    <row r="181" spans="1:9" ht="25.5">
      <c r="A181" s="26">
        <v>35</v>
      </c>
      <c r="B181" s="26" t="s">
        <v>131</v>
      </c>
      <c r="C181" s="3" t="s">
        <v>132</v>
      </c>
      <c r="D181" s="19"/>
      <c r="E181" s="18">
        <v>0</v>
      </c>
      <c r="F181" s="19"/>
      <c r="G181" s="18">
        <f t="shared" si="3"/>
        <v>0</v>
      </c>
    </row>
    <row r="182" spans="1:9" ht="25.5">
      <c r="A182" s="26"/>
      <c r="B182" s="26"/>
      <c r="C182" s="3" t="s">
        <v>133</v>
      </c>
      <c r="D182" s="19" t="s">
        <v>19</v>
      </c>
      <c r="E182" s="18">
        <v>8</v>
      </c>
      <c r="F182" s="19">
        <v>2808</v>
      </c>
      <c r="G182" s="18">
        <f t="shared" si="3"/>
        <v>22464</v>
      </c>
    </row>
    <row r="183" spans="1:9" ht="102">
      <c r="A183" s="26">
        <v>36</v>
      </c>
      <c r="B183" s="26">
        <v>30.97</v>
      </c>
      <c r="C183" s="3" t="s">
        <v>134</v>
      </c>
      <c r="D183" s="19"/>
      <c r="E183" s="18">
        <v>0</v>
      </c>
      <c r="F183" s="19"/>
      <c r="G183" s="18">
        <f t="shared" si="3"/>
        <v>0</v>
      </c>
    </row>
    <row r="184" spans="1:9">
      <c r="A184" s="26"/>
      <c r="B184" s="26"/>
      <c r="C184" s="3" t="s">
        <v>135</v>
      </c>
      <c r="D184" s="19" t="s">
        <v>136</v>
      </c>
      <c r="E184" s="18">
        <v>28000</v>
      </c>
      <c r="F184" s="19">
        <v>11</v>
      </c>
      <c r="G184" s="18">
        <f t="shared" si="3"/>
        <v>308000</v>
      </c>
    </row>
    <row r="185" spans="1:9" ht="51">
      <c r="A185" s="26">
        <v>37</v>
      </c>
      <c r="B185" s="26">
        <v>30.98</v>
      </c>
      <c r="C185" s="3" t="s">
        <v>137</v>
      </c>
      <c r="D185" s="19"/>
      <c r="E185" s="18">
        <v>0</v>
      </c>
      <c r="F185" s="19"/>
      <c r="G185" s="18">
        <f t="shared" si="3"/>
        <v>0</v>
      </c>
    </row>
    <row r="186" spans="1:9">
      <c r="A186" s="26"/>
      <c r="B186" s="26" t="s">
        <v>29</v>
      </c>
      <c r="C186" s="3" t="s">
        <v>138</v>
      </c>
      <c r="D186" s="19" t="s">
        <v>19</v>
      </c>
      <c r="E186" s="18">
        <v>8</v>
      </c>
      <c r="F186" s="19">
        <v>321</v>
      </c>
      <c r="G186" s="18">
        <f t="shared" si="3"/>
        <v>2568</v>
      </c>
    </row>
    <row r="187" spans="1:9">
      <c r="A187" s="26"/>
      <c r="B187" s="26" t="s">
        <v>31</v>
      </c>
      <c r="C187" s="3" t="s">
        <v>139</v>
      </c>
      <c r="D187" s="19" t="s">
        <v>19</v>
      </c>
      <c r="E187" s="18">
        <v>8</v>
      </c>
      <c r="F187" s="19">
        <v>496</v>
      </c>
      <c r="G187" s="18">
        <f t="shared" si="3"/>
        <v>3968</v>
      </c>
    </row>
    <row r="188" spans="1:9" s="9" customFormat="1">
      <c r="A188" s="27"/>
      <c r="B188" s="27"/>
      <c r="C188" s="13" t="s">
        <v>291</v>
      </c>
      <c r="D188" s="22"/>
      <c r="E188" s="16"/>
      <c r="F188" s="22"/>
      <c r="G188" s="58">
        <f>SUM(G106:G187)</f>
        <v>1478425.58</v>
      </c>
      <c r="I188"/>
    </row>
    <row r="189" spans="1:9">
      <c r="A189" s="26"/>
      <c r="B189" s="26"/>
      <c r="C189" s="12" t="s">
        <v>140</v>
      </c>
      <c r="D189" s="19"/>
      <c r="E189" s="18"/>
      <c r="F189" s="19"/>
      <c r="G189" s="18"/>
    </row>
    <row r="190" spans="1:9" ht="25.5">
      <c r="A190" s="26"/>
      <c r="B190" s="26"/>
      <c r="C190" s="13" t="s">
        <v>141</v>
      </c>
      <c r="D190" s="19"/>
      <c r="E190" s="18"/>
      <c r="F190" s="19"/>
      <c r="G190" s="18"/>
    </row>
    <row r="191" spans="1:9" ht="267.75">
      <c r="A191" s="26">
        <v>1</v>
      </c>
      <c r="B191" s="26">
        <v>33.01</v>
      </c>
      <c r="C191" s="3" t="s">
        <v>142</v>
      </c>
      <c r="D191" s="19"/>
      <c r="E191" s="18"/>
      <c r="F191" s="19"/>
      <c r="G191" s="18"/>
    </row>
    <row r="192" spans="1:9" ht="63.75">
      <c r="A192" s="26"/>
      <c r="B192" s="26" t="s">
        <v>348</v>
      </c>
      <c r="C192" s="3" t="s">
        <v>143</v>
      </c>
      <c r="D192" s="19" t="s">
        <v>19</v>
      </c>
      <c r="E192" s="18">
        <v>90</v>
      </c>
      <c r="F192" s="19">
        <v>1246.22</v>
      </c>
      <c r="G192" s="56">
        <f t="shared" si="3"/>
        <v>112159.8</v>
      </c>
    </row>
    <row r="193" spans="1:7" ht="38.25">
      <c r="A193" s="26"/>
      <c r="B193" s="26" t="s">
        <v>31</v>
      </c>
      <c r="C193" s="3" t="s">
        <v>144</v>
      </c>
      <c r="D193" s="19" t="s">
        <v>19</v>
      </c>
      <c r="E193" s="18">
        <v>170</v>
      </c>
      <c r="F193" s="19">
        <v>759.29</v>
      </c>
      <c r="G193" s="56">
        <f t="shared" si="3"/>
        <v>129079.29999999999</v>
      </c>
    </row>
    <row r="194" spans="1:7" ht="63" customHeight="1">
      <c r="A194" s="26"/>
      <c r="B194" s="26" t="s">
        <v>116</v>
      </c>
      <c r="C194" s="3" t="s">
        <v>145</v>
      </c>
      <c r="D194" s="19" t="s">
        <v>19</v>
      </c>
      <c r="E194" s="18">
        <v>2</v>
      </c>
      <c r="F194" s="19">
        <v>847.26</v>
      </c>
      <c r="G194" s="56">
        <f t="shared" si="3"/>
        <v>1694.52</v>
      </c>
    </row>
    <row r="195" spans="1:7" ht="89.25" customHeight="1">
      <c r="A195" s="26"/>
      <c r="B195" s="26" t="s">
        <v>37</v>
      </c>
      <c r="C195" s="3" t="s">
        <v>146</v>
      </c>
      <c r="D195" s="19" t="s">
        <v>19</v>
      </c>
      <c r="E195" s="18">
        <v>40</v>
      </c>
      <c r="F195" s="19">
        <v>646.63</v>
      </c>
      <c r="G195" s="56">
        <f t="shared" ref="G195:G256" si="4">E195*F195</f>
        <v>25865.200000000001</v>
      </c>
    </row>
    <row r="196" spans="1:7" ht="76.5">
      <c r="A196" s="26"/>
      <c r="B196" s="26" t="s">
        <v>119</v>
      </c>
      <c r="C196" s="3" t="s">
        <v>147</v>
      </c>
      <c r="D196" s="19" t="s">
        <v>19</v>
      </c>
      <c r="E196" s="18">
        <v>40</v>
      </c>
      <c r="F196" s="19">
        <v>393.8</v>
      </c>
      <c r="G196" s="56">
        <f t="shared" si="4"/>
        <v>15752</v>
      </c>
    </row>
    <row r="197" spans="1:7" ht="25.5">
      <c r="A197" s="26"/>
      <c r="B197" s="26" t="s">
        <v>121</v>
      </c>
      <c r="C197" s="3" t="s">
        <v>148</v>
      </c>
      <c r="D197" s="19" t="s">
        <v>19</v>
      </c>
      <c r="E197" s="18">
        <v>80</v>
      </c>
      <c r="F197" s="19">
        <v>425.31</v>
      </c>
      <c r="G197" s="56">
        <f t="shared" si="4"/>
        <v>34024.800000000003</v>
      </c>
    </row>
    <row r="198" spans="1:7" ht="51">
      <c r="A198" s="26"/>
      <c r="B198" s="26" t="s">
        <v>318</v>
      </c>
      <c r="C198" s="3" t="s">
        <v>149</v>
      </c>
      <c r="D198" s="19" t="s">
        <v>19</v>
      </c>
      <c r="E198" s="18">
        <v>100</v>
      </c>
      <c r="F198" s="19">
        <v>327.26</v>
      </c>
      <c r="G198" s="56">
        <f t="shared" si="4"/>
        <v>32726</v>
      </c>
    </row>
    <row r="199" spans="1:7" ht="51">
      <c r="A199" s="26"/>
      <c r="B199" s="26" t="s">
        <v>123</v>
      </c>
      <c r="C199" s="3" t="s">
        <v>150</v>
      </c>
      <c r="D199" s="19" t="s">
        <v>19</v>
      </c>
      <c r="E199" s="18">
        <v>20</v>
      </c>
      <c r="F199" s="19">
        <v>1160.6300000000001</v>
      </c>
      <c r="G199" s="56">
        <f t="shared" si="4"/>
        <v>23212.600000000002</v>
      </c>
    </row>
    <row r="200" spans="1:7" ht="140.25">
      <c r="A200" s="26"/>
      <c r="B200" s="26" t="s">
        <v>285</v>
      </c>
      <c r="C200" s="3" t="s">
        <v>151</v>
      </c>
      <c r="D200" s="19"/>
      <c r="E200" s="18"/>
      <c r="F200" s="19"/>
      <c r="G200" s="56"/>
    </row>
    <row r="201" spans="1:7">
      <c r="A201" s="26"/>
      <c r="B201" s="26" t="s">
        <v>8</v>
      </c>
      <c r="C201" s="3" t="s">
        <v>152</v>
      </c>
      <c r="D201" s="19" t="s">
        <v>19</v>
      </c>
      <c r="E201" s="18">
        <v>4</v>
      </c>
      <c r="F201" s="19">
        <v>217.74</v>
      </c>
      <c r="G201" s="56">
        <f t="shared" si="4"/>
        <v>870.96</v>
      </c>
    </row>
    <row r="202" spans="1:7" ht="25.5">
      <c r="A202" s="26"/>
      <c r="B202" s="26" t="s">
        <v>9</v>
      </c>
      <c r="C202" s="3" t="s">
        <v>153</v>
      </c>
      <c r="D202" s="19" t="s">
        <v>19</v>
      </c>
      <c r="E202" s="18">
        <v>4</v>
      </c>
      <c r="F202" s="19">
        <v>231.75</v>
      </c>
      <c r="G202" s="56">
        <f t="shared" si="4"/>
        <v>927</v>
      </c>
    </row>
    <row r="203" spans="1:7" ht="25.5">
      <c r="A203" s="26">
        <v>2</v>
      </c>
      <c r="B203" s="26">
        <v>33.090000000000003</v>
      </c>
      <c r="C203" s="13" t="s">
        <v>154</v>
      </c>
      <c r="D203" s="19"/>
      <c r="E203" s="18"/>
      <c r="F203" s="19"/>
      <c r="G203" s="56"/>
    </row>
    <row r="204" spans="1:7" ht="63.75">
      <c r="A204" s="26"/>
      <c r="B204" s="26"/>
      <c r="C204" s="3" t="s">
        <v>155</v>
      </c>
      <c r="D204" s="19"/>
      <c r="E204" s="18"/>
      <c r="F204" s="19"/>
      <c r="G204" s="56"/>
    </row>
    <row r="205" spans="1:7" ht="38.25">
      <c r="A205" s="26"/>
      <c r="B205" s="26" t="s">
        <v>29</v>
      </c>
      <c r="C205" s="3" t="s">
        <v>156</v>
      </c>
      <c r="D205" s="19" t="s">
        <v>46</v>
      </c>
      <c r="E205" s="18">
        <v>200</v>
      </c>
      <c r="F205" s="19">
        <v>11.41</v>
      </c>
      <c r="G205" s="56">
        <f t="shared" si="4"/>
        <v>2282</v>
      </c>
    </row>
    <row r="206" spans="1:7" ht="38.25">
      <c r="A206" s="26"/>
      <c r="B206" s="26" t="s">
        <v>31</v>
      </c>
      <c r="C206" s="3" t="s">
        <v>157</v>
      </c>
      <c r="D206" s="19" t="s">
        <v>46</v>
      </c>
      <c r="E206" s="18">
        <v>1600</v>
      </c>
      <c r="F206" s="19">
        <v>15.11</v>
      </c>
      <c r="G206" s="56">
        <f t="shared" si="4"/>
        <v>24176</v>
      </c>
    </row>
    <row r="207" spans="1:7" ht="38.25">
      <c r="A207" s="26"/>
      <c r="B207" s="26" t="s">
        <v>116</v>
      </c>
      <c r="C207" s="3" t="s">
        <v>158</v>
      </c>
      <c r="D207" s="19" t="s">
        <v>46</v>
      </c>
      <c r="E207" s="18">
        <v>5000</v>
      </c>
      <c r="F207" s="19">
        <v>21.61</v>
      </c>
      <c r="G207" s="56">
        <f t="shared" si="4"/>
        <v>108050</v>
      </c>
    </row>
    <row r="208" spans="1:7" ht="38.25">
      <c r="A208" s="26"/>
      <c r="B208" s="26" t="s">
        <v>37</v>
      </c>
      <c r="C208" s="3" t="s">
        <v>159</v>
      </c>
      <c r="D208" s="19" t="s">
        <v>46</v>
      </c>
      <c r="E208" s="18">
        <v>2000</v>
      </c>
      <c r="F208" s="19">
        <v>29.97</v>
      </c>
      <c r="G208" s="56">
        <f t="shared" si="4"/>
        <v>59940</v>
      </c>
    </row>
    <row r="209" spans="1:7" ht="38.25">
      <c r="A209" s="26"/>
      <c r="B209" s="26" t="s">
        <v>119</v>
      </c>
      <c r="C209" s="3" t="s">
        <v>160</v>
      </c>
      <c r="D209" s="19" t="s">
        <v>46</v>
      </c>
      <c r="E209" s="18">
        <v>300</v>
      </c>
      <c r="F209" s="19">
        <v>45.01</v>
      </c>
      <c r="G209" s="56">
        <f t="shared" si="4"/>
        <v>13503</v>
      </c>
    </row>
    <row r="210" spans="1:7" ht="38.25">
      <c r="A210" s="26"/>
      <c r="B210" s="26" t="s">
        <v>121</v>
      </c>
      <c r="C210" s="3" t="s">
        <v>161</v>
      </c>
      <c r="D210" s="19" t="s">
        <v>46</v>
      </c>
      <c r="E210" s="18">
        <v>35</v>
      </c>
      <c r="F210" s="19">
        <v>73.27</v>
      </c>
      <c r="G210" s="56">
        <f t="shared" si="4"/>
        <v>2564.4499999999998</v>
      </c>
    </row>
    <row r="211" spans="1:7" ht="38.25">
      <c r="A211" s="26"/>
      <c r="B211" s="26" t="s">
        <v>318</v>
      </c>
      <c r="C211" s="3" t="s">
        <v>162</v>
      </c>
      <c r="D211" s="19" t="s">
        <v>46</v>
      </c>
      <c r="E211" s="18">
        <v>400</v>
      </c>
      <c r="F211" s="19">
        <v>112.83</v>
      </c>
      <c r="G211" s="56">
        <f t="shared" si="4"/>
        <v>45132</v>
      </c>
    </row>
    <row r="212" spans="1:7" ht="25.5">
      <c r="A212" s="26">
        <v>3</v>
      </c>
      <c r="B212" s="26" t="s">
        <v>272</v>
      </c>
      <c r="C212" s="13" t="s">
        <v>163</v>
      </c>
      <c r="D212" s="19"/>
      <c r="E212" s="18"/>
      <c r="F212" s="19"/>
      <c r="G212" s="56"/>
    </row>
    <row r="213" spans="1:7" ht="102.75" customHeight="1">
      <c r="A213" s="26"/>
      <c r="B213" s="26"/>
      <c r="C213" s="3" t="s">
        <v>292</v>
      </c>
      <c r="D213" s="19"/>
      <c r="E213" s="18"/>
      <c r="F213" s="19"/>
      <c r="G213" s="56"/>
    </row>
    <row r="214" spans="1:7" ht="51">
      <c r="A214" s="26"/>
      <c r="B214" s="26" t="s">
        <v>319</v>
      </c>
      <c r="C214" s="3" t="s">
        <v>273</v>
      </c>
      <c r="D214" s="19" t="s">
        <v>46</v>
      </c>
      <c r="E214" s="18">
        <v>175</v>
      </c>
      <c r="F214" s="19">
        <v>316.70999999999998</v>
      </c>
      <c r="G214" s="56">
        <f t="shared" si="4"/>
        <v>55424.25</v>
      </c>
    </row>
    <row r="215" spans="1:7" ht="51">
      <c r="A215" s="26"/>
      <c r="B215" s="26" t="s">
        <v>287</v>
      </c>
      <c r="C215" s="3" t="s">
        <v>164</v>
      </c>
      <c r="D215" s="19" t="s">
        <v>46</v>
      </c>
      <c r="E215" s="18">
        <v>175</v>
      </c>
      <c r="F215" s="19">
        <v>384.79</v>
      </c>
      <c r="G215" s="56">
        <f t="shared" si="4"/>
        <v>67338.25</v>
      </c>
    </row>
    <row r="216" spans="1:7" ht="25.5">
      <c r="A216" s="26">
        <v>4</v>
      </c>
      <c r="B216" s="26" t="s">
        <v>320</v>
      </c>
      <c r="C216" s="3" t="s">
        <v>165</v>
      </c>
      <c r="D216" s="19"/>
      <c r="E216" s="18"/>
      <c r="F216" s="19"/>
      <c r="G216" s="56"/>
    </row>
    <row r="217" spans="1:7" ht="63.75">
      <c r="A217" s="26"/>
      <c r="B217" s="26"/>
      <c r="C217" s="3" t="s">
        <v>166</v>
      </c>
      <c r="D217" s="19"/>
      <c r="E217" s="18"/>
      <c r="F217" s="19"/>
      <c r="G217" s="56"/>
    </row>
    <row r="218" spans="1:7" ht="51">
      <c r="A218" s="26"/>
      <c r="B218" s="26" t="s">
        <v>319</v>
      </c>
      <c r="C218" s="3" t="s">
        <v>273</v>
      </c>
      <c r="D218" s="19" t="s">
        <v>46</v>
      </c>
      <c r="E218" s="18">
        <v>225</v>
      </c>
      <c r="F218" s="44">
        <v>219.42</v>
      </c>
      <c r="G218" s="56">
        <f t="shared" si="4"/>
        <v>49369.5</v>
      </c>
    </row>
    <row r="219" spans="1:7" ht="51">
      <c r="A219" s="26"/>
      <c r="B219" s="26" t="s">
        <v>287</v>
      </c>
      <c r="C219" s="3" t="s">
        <v>164</v>
      </c>
      <c r="D219" s="19" t="s">
        <v>46</v>
      </c>
      <c r="E219" s="18">
        <v>225</v>
      </c>
      <c r="F219" s="44">
        <v>287.5</v>
      </c>
      <c r="G219" s="56">
        <f t="shared" si="4"/>
        <v>64687.5</v>
      </c>
    </row>
    <row r="220" spans="1:7" ht="18" customHeight="1">
      <c r="A220" s="26">
        <v>5</v>
      </c>
      <c r="B220" s="26">
        <v>33.11</v>
      </c>
      <c r="C220" s="13" t="s">
        <v>167</v>
      </c>
      <c r="D220" s="19"/>
      <c r="E220" s="18"/>
      <c r="F220" s="19"/>
      <c r="G220" s="56"/>
    </row>
    <row r="221" spans="1:7" ht="51">
      <c r="A221" s="26"/>
      <c r="B221" s="26"/>
      <c r="C221" s="3" t="s">
        <v>168</v>
      </c>
      <c r="D221" s="19"/>
      <c r="E221" s="18"/>
      <c r="F221" s="19"/>
      <c r="G221" s="56"/>
    </row>
    <row r="222" spans="1:7" ht="25.5">
      <c r="A222" s="26"/>
      <c r="B222" s="26" t="s">
        <v>121</v>
      </c>
      <c r="C222" s="3" t="s">
        <v>169</v>
      </c>
      <c r="D222" s="19" t="s">
        <v>46</v>
      </c>
      <c r="E222" s="18">
        <v>600</v>
      </c>
      <c r="F222" s="19">
        <v>84.75</v>
      </c>
      <c r="G222" s="56">
        <f t="shared" si="4"/>
        <v>50850</v>
      </c>
    </row>
    <row r="223" spans="1:7" ht="25.5">
      <c r="A223" s="26"/>
      <c r="B223" s="26" t="s">
        <v>318</v>
      </c>
      <c r="C223" s="3" t="s">
        <v>170</v>
      </c>
      <c r="D223" s="19" t="s">
        <v>46</v>
      </c>
      <c r="E223" s="18">
        <v>1000</v>
      </c>
      <c r="F223" s="19">
        <v>100.23</v>
      </c>
      <c r="G223" s="56">
        <f t="shared" si="4"/>
        <v>100230</v>
      </c>
    </row>
    <row r="224" spans="1:7" ht="25.5">
      <c r="A224" s="26"/>
      <c r="B224" s="26" t="s">
        <v>123</v>
      </c>
      <c r="C224" s="3" t="s">
        <v>171</v>
      </c>
      <c r="D224" s="19" t="s">
        <v>46</v>
      </c>
      <c r="E224" s="18">
        <v>100</v>
      </c>
      <c r="F224" s="44">
        <v>139.65</v>
      </c>
      <c r="G224" s="56">
        <f t="shared" si="4"/>
        <v>13965</v>
      </c>
    </row>
    <row r="225" spans="1:7" ht="25.5">
      <c r="A225" s="26"/>
      <c r="B225" s="26" t="s">
        <v>285</v>
      </c>
      <c r="C225" s="3" t="s">
        <v>172</v>
      </c>
      <c r="D225" s="19" t="s">
        <v>46</v>
      </c>
      <c r="E225" s="18">
        <v>20</v>
      </c>
      <c r="F225" s="19">
        <v>219.91</v>
      </c>
      <c r="G225" s="56">
        <f t="shared" si="4"/>
        <v>4398.2</v>
      </c>
    </row>
    <row r="226" spans="1:7" ht="25.5">
      <c r="A226" s="26"/>
      <c r="B226" s="26" t="s">
        <v>321</v>
      </c>
      <c r="C226" s="3" t="s">
        <v>173</v>
      </c>
      <c r="D226" s="19" t="s">
        <v>46</v>
      </c>
      <c r="E226" s="18">
        <v>20</v>
      </c>
      <c r="F226" s="19">
        <v>364.17</v>
      </c>
      <c r="G226" s="56">
        <f t="shared" si="4"/>
        <v>7283.4000000000005</v>
      </c>
    </row>
    <row r="227" spans="1:7" ht="51">
      <c r="A227" s="26">
        <v>6</v>
      </c>
      <c r="B227" s="26">
        <v>33.119999999999997</v>
      </c>
      <c r="C227" s="13" t="s">
        <v>174</v>
      </c>
      <c r="D227" s="19"/>
      <c r="E227" s="18"/>
      <c r="F227" s="19"/>
      <c r="G227" s="56"/>
    </row>
    <row r="228" spans="1:7">
      <c r="A228" s="26"/>
      <c r="B228" s="26" t="s">
        <v>349</v>
      </c>
      <c r="C228" s="3" t="s">
        <v>175</v>
      </c>
      <c r="D228" s="19" t="s">
        <v>46</v>
      </c>
      <c r="E228" s="18">
        <v>20</v>
      </c>
      <c r="F228" s="19">
        <v>32.869999999999997</v>
      </c>
      <c r="G228" s="56">
        <f t="shared" si="4"/>
        <v>657.4</v>
      </c>
    </row>
    <row r="229" spans="1:7">
      <c r="A229" s="26"/>
      <c r="B229" s="26" t="s">
        <v>350</v>
      </c>
      <c r="C229" s="3" t="s">
        <v>176</v>
      </c>
      <c r="D229" s="19" t="s">
        <v>46</v>
      </c>
      <c r="E229" s="18">
        <v>20</v>
      </c>
      <c r="F229" s="19">
        <v>39.08</v>
      </c>
      <c r="G229" s="56">
        <f t="shared" si="4"/>
        <v>781.59999999999991</v>
      </c>
    </row>
    <row r="230" spans="1:7" ht="25.5">
      <c r="A230" s="26"/>
      <c r="B230" s="26" t="s">
        <v>116</v>
      </c>
      <c r="C230" s="3" t="s">
        <v>322</v>
      </c>
      <c r="D230" s="19" t="s">
        <v>21</v>
      </c>
      <c r="E230" s="18">
        <v>90</v>
      </c>
      <c r="F230" s="19">
        <v>40.89</v>
      </c>
      <c r="G230" s="56">
        <f t="shared" si="4"/>
        <v>3680.1</v>
      </c>
    </row>
    <row r="231" spans="1:7" ht="25.5">
      <c r="A231" s="26">
        <v>7</v>
      </c>
      <c r="B231" s="26" t="s">
        <v>274</v>
      </c>
      <c r="C231" s="7" t="s">
        <v>323</v>
      </c>
      <c r="D231" s="18"/>
      <c r="E231" s="18"/>
      <c r="F231" s="18"/>
      <c r="G231" s="56"/>
    </row>
    <row r="232" spans="1:7">
      <c r="A232" s="26"/>
      <c r="B232" s="26" t="s">
        <v>9</v>
      </c>
      <c r="C232" s="3" t="s">
        <v>177</v>
      </c>
      <c r="D232" s="18" t="s">
        <v>46</v>
      </c>
      <c r="E232" s="18">
        <v>40</v>
      </c>
      <c r="F232" s="18">
        <v>31.92</v>
      </c>
      <c r="G232" s="56">
        <f t="shared" si="4"/>
        <v>1276.8000000000002</v>
      </c>
    </row>
    <row r="233" spans="1:7">
      <c r="A233" s="26"/>
      <c r="B233" s="26" t="s">
        <v>11</v>
      </c>
      <c r="C233" s="3" t="s">
        <v>178</v>
      </c>
      <c r="D233" s="18" t="s">
        <v>46</v>
      </c>
      <c r="E233" s="18">
        <v>40</v>
      </c>
      <c r="F233" s="18">
        <v>39.9</v>
      </c>
      <c r="G233" s="56">
        <f t="shared" si="4"/>
        <v>1596</v>
      </c>
    </row>
    <row r="234" spans="1:7">
      <c r="A234" s="26"/>
      <c r="B234" s="26" t="s">
        <v>14</v>
      </c>
      <c r="C234" s="3" t="s">
        <v>179</v>
      </c>
      <c r="D234" s="18" t="s">
        <v>46</v>
      </c>
      <c r="E234" s="18">
        <v>40</v>
      </c>
      <c r="F234" s="18">
        <v>58.8</v>
      </c>
      <c r="G234" s="56">
        <f t="shared" si="4"/>
        <v>2352</v>
      </c>
    </row>
    <row r="235" spans="1:7" ht="37.5" customHeight="1">
      <c r="A235" s="26">
        <v>9</v>
      </c>
      <c r="B235" s="26" t="s">
        <v>283</v>
      </c>
      <c r="C235" s="7" t="s">
        <v>351</v>
      </c>
      <c r="D235" s="18"/>
      <c r="E235" s="18"/>
      <c r="F235" s="18"/>
      <c r="G235" s="56"/>
    </row>
    <row r="236" spans="1:7" ht="37.5" customHeight="1">
      <c r="A236" s="26"/>
      <c r="B236" s="26" t="s">
        <v>283</v>
      </c>
      <c r="C236" s="7" t="s">
        <v>273</v>
      </c>
      <c r="D236" s="18" t="s">
        <v>19</v>
      </c>
      <c r="E236" s="18">
        <v>6</v>
      </c>
      <c r="F236" s="18">
        <v>405</v>
      </c>
      <c r="G236" s="56">
        <f t="shared" si="4"/>
        <v>2430</v>
      </c>
    </row>
    <row r="237" spans="1:7" ht="38.25" customHeight="1">
      <c r="A237" s="26"/>
      <c r="B237" s="26" t="s">
        <v>283</v>
      </c>
      <c r="C237" s="7" t="s">
        <v>164</v>
      </c>
      <c r="D237" s="18" t="s">
        <v>19</v>
      </c>
      <c r="E237" s="18">
        <v>4</v>
      </c>
      <c r="F237" s="18">
        <v>405</v>
      </c>
      <c r="G237" s="56">
        <f t="shared" si="4"/>
        <v>1620</v>
      </c>
    </row>
    <row r="238" spans="1:7">
      <c r="A238" s="26"/>
      <c r="B238" s="26" t="s">
        <v>283</v>
      </c>
      <c r="C238" s="7" t="s">
        <v>180</v>
      </c>
      <c r="D238" s="18" t="s">
        <v>19</v>
      </c>
      <c r="E238" s="18">
        <v>8</v>
      </c>
      <c r="F238" s="18">
        <v>155</v>
      </c>
      <c r="G238" s="56">
        <f t="shared" si="4"/>
        <v>1240</v>
      </c>
    </row>
    <row r="239" spans="1:7">
      <c r="A239" s="26"/>
      <c r="B239" s="26" t="s">
        <v>283</v>
      </c>
      <c r="C239" s="7" t="s">
        <v>181</v>
      </c>
      <c r="D239" s="18" t="s">
        <v>19</v>
      </c>
      <c r="E239" s="18">
        <v>16</v>
      </c>
      <c r="F239" s="18">
        <v>155</v>
      </c>
      <c r="G239" s="56">
        <f t="shared" si="4"/>
        <v>2480</v>
      </c>
    </row>
    <row r="240" spans="1:7" ht="25.5">
      <c r="A240" s="26">
        <v>10</v>
      </c>
      <c r="B240" s="26" t="s">
        <v>275</v>
      </c>
      <c r="C240" s="13" t="s">
        <v>276</v>
      </c>
      <c r="D240" s="19"/>
      <c r="E240" s="18"/>
      <c r="F240" s="19"/>
      <c r="G240" s="56"/>
    </row>
    <row r="241" spans="1:7" ht="127.5">
      <c r="A241" s="26"/>
      <c r="B241" s="26"/>
      <c r="C241" s="3" t="s">
        <v>277</v>
      </c>
      <c r="D241" s="19" t="s">
        <v>19</v>
      </c>
      <c r="E241" s="18">
        <v>4</v>
      </c>
      <c r="F241" s="19">
        <v>3357.9</v>
      </c>
      <c r="G241" s="56">
        <f t="shared" si="4"/>
        <v>13431.6</v>
      </c>
    </row>
    <row r="242" spans="1:7" ht="16.5" customHeight="1">
      <c r="A242" s="26">
        <v>11</v>
      </c>
      <c r="B242" s="26"/>
      <c r="C242" s="13" t="s">
        <v>278</v>
      </c>
      <c r="D242" s="19"/>
      <c r="E242" s="18"/>
      <c r="F242" s="19"/>
      <c r="G242" s="56"/>
    </row>
    <row r="243" spans="1:7" ht="51">
      <c r="A243" s="26"/>
      <c r="B243" s="26" t="s">
        <v>324</v>
      </c>
      <c r="C243" s="3" t="s">
        <v>279</v>
      </c>
      <c r="D243" s="19" t="s">
        <v>46</v>
      </c>
      <c r="E243" s="18">
        <v>100</v>
      </c>
      <c r="F243" s="19">
        <v>105.25</v>
      </c>
      <c r="G243" s="56">
        <f t="shared" si="4"/>
        <v>10525</v>
      </c>
    </row>
    <row r="244" spans="1:7" ht="25.5">
      <c r="A244" s="26"/>
      <c r="B244" s="26"/>
      <c r="C244" s="13" t="s">
        <v>182</v>
      </c>
      <c r="D244" s="19"/>
      <c r="E244" s="18"/>
      <c r="F244" s="19"/>
      <c r="G244" s="56"/>
    </row>
    <row r="245" spans="1:7" ht="63.75">
      <c r="A245" s="26">
        <v>12</v>
      </c>
      <c r="B245" s="26">
        <v>33.159999999999997</v>
      </c>
      <c r="C245" s="3" t="s">
        <v>183</v>
      </c>
      <c r="D245" s="19"/>
      <c r="E245" s="18"/>
      <c r="F245" s="19"/>
      <c r="G245" s="56"/>
    </row>
    <row r="246" spans="1:7" ht="24">
      <c r="A246" s="26"/>
      <c r="B246" s="26"/>
      <c r="C246" s="4" t="s">
        <v>184</v>
      </c>
      <c r="D246" s="19"/>
      <c r="E246" s="18"/>
      <c r="F246" s="19"/>
      <c r="G246" s="56"/>
    </row>
    <row r="247" spans="1:7" ht="36">
      <c r="A247" s="26"/>
      <c r="B247" s="26" t="s">
        <v>31</v>
      </c>
      <c r="C247" s="7" t="s">
        <v>185</v>
      </c>
      <c r="D247" s="19" t="s">
        <v>19</v>
      </c>
      <c r="E247" s="18">
        <v>145</v>
      </c>
      <c r="F247" s="44">
        <v>173.26</v>
      </c>
      <c r="G247" s="56">
        <f t="shared" si="4"/>
        <v>25122.699999999997</v>
      </c>
    </row>
    <row r="248" spans="1:7" ht="36">
      <c r="A248" s="26"/>
      <c r="B248" s="26" t="s">
        <v>286</v>
      </c>
      <c r="C248" s="5" t="s">
        <v>186</v>
      </c>
      <c r="D248" s="18" t="s">
        <v>19</v>
      </c>
      <c r="E248" s="18">
        <v>4</v>
      </c>
      <c r="F248" s="18">
        <v>1468.56</v>
      </c>
      <c r="G248" s="56">
        <f t="shared" si="4"/>
        <v>5874.24</v>
      </c>
    </row>
    <row r="249" spans="1:7" ht="36">
      <c r="A249" s="26"/>
      <c r="B249" s="26" t="s">
        <v>325</v>
      </c>
      <c r="C249" s="5" t="s">
        <v>187</v>
      </c>
      <c r="D249" s="18" t="s">
        <v>19</v>
      </c>
      <c r="E249" s="18">
        <v>4</v>
      </c>
      <c r="F249" s="18">
        <v>1624.33</v>
      </c>
      <c r="G249" s="56">
        <f t="shared" si="4"/>
        <v>6497.32</v>
      </c>
    </row>
    <row r="250" spans="1:7">
      <c r="A250" s="26">
        <v>13</v>
      </c>
      <c r="B250" s="26"/>
      <c r="C250" s="4" t="s">
        <v>188</v>
      </c>
      <c r="D250" s="18"/>
      <c r="E250" s="18"/>
      <c r="F250" s="18"/>
      <c r="G250" s="56"/>
    </row>
    <row r="251" spans="1:7" ht="48.75" customHeight="1">
      <c r="A251" s="26"/>
      <c r="B251" s="26" t="s">
        <v>326</v>
      </c>
      <c r="C251" s="5" t="s">
        <v>189</v>
      </c>
      <c r="D251" s="18" t="s">
        <v>19</v>
      </c>
      <c r="E251" s="18">
        <v>12</v>
      </c>
      <c r="F251" s="18">
        <v>2083.19</v>
      </c>
      <c r="G251" s="56">
        <f t="shared" si="4"/>
        <v>24998.28</v>
      </c>
    </row>
    <row r="252" spans="1:7" ht="48">
      <c r="A252" s="26"/>
      <c r="B252" s="26" t="s">
        <v>327</v>
      </c>
      <c r="C252" s="5" t="s">
        <v>190</v>
      </c>
      <c r="D252" s="18" t="s">
        <v>19</v>
      </c>
      <c r="E252" s="18">
        <v>12</v>
      </c>
      <c r="F252" s="18">
        <v>2406.02</v>
      </c>
      <c r="G252" s="56">
        <f t="shared" si="4"/>
        <v>28872.239999999998</v>
      </c>
    </row>
    <row r="253" spans="1:7" ht="38.25">
      <c r="A253" s="26">
        <v>14</v>
      </c>
      <c r="B253" s="26">
        <v>33.17</v>
      </c>
      <c r="C253" s="13" t="s">
        <v>191</v>
      </c>
      <c r="D253" s="19"/>
      <c r="E253" s="18"/>
      <c r="F253" s="19"/>
      <c r="G253" s="56"/>
    </row>
    <row r="254" spans="1:7" ht="102">
      <c r="A254" s="26"/>
      <c r="B254" s="26"/>
      <c r="C254" s="3" t="s">
        <v>192</v>
      </c>
      <c r="D254" s="19"/>
      <c r="E254" s="18"/>
      <c r="F254" s="19"/>
      <c r="G254" s="56"/>
    </row>
    <row r="255" spans="1:7" ht="24">
      <c r="A255" s="26"/>
      <c r="B255" s="26"/>
      <c r="C255" s="4" t="s">
        <v>328</v>
      </c>
      <c r="D255" s="19"/>
      <c r="E255" s="18"/>
      <c r="F255" s="19"/>
      <c r="G255" s="56"/>
    </row>
    <row r="256" spans="1:7" ht="89.25">
      <c r="A256" s="26"/>
      <c r="B256" s="26" t="s">
        <v>318</v>
      </c>
      <c r="C256" s="3" t="s">
        <v>280</v>
      </c>
      <c r="D256" s="19" t="s">
        <v>19</v>
      </c>
      <c r="E256" s="18">
        <v>8</v>
      </c>
      <c r="F256" s="19">
        <v>3667.9</v>
      </c>
      <c r="G256" s="56">
        <f t="shared" si="4"/>
        <v>29343.200000000001</v>
      </c>
    </row>
    <row r="257" spans="1:10">
      <c r="A257" s="26">
        <v>15</v>
      </c>
      <c r="B257" s="26"/>
      <c r="C257" s="13" t="s">
        <v>193</v>
      </c>
      <c r="D257" s="19"/>
      <c r="E257" s="18"/>
      <c r="F257" s="19"/>
      <c r="G257" s="56"/>
    </row>
    <row r="258" spans="1:10" ht="76.5">
      <c r="A258" s="25"/>
      <c r="B258" s="25">
        <v>33.15</v>
      </c>
      <c r="C258" s="3" t="s">
        <v>194</v>
      </c>
      <c r="D258" s="19"/>
      <c r="E258" s="18"/>
      <c r="F258" s="19"/>
      <c r="G258" s="56"/>
    </row>
    <row r="259" spans="1:10">
      <c r="A259" s="25"/>
      <c r="B259" s="25" t="s">
        <v>329</v>
      </c>
      <c r="C259" s="3" t="s">
        <v>195</v>
      </c>
      <c r="D259" s="19" t="s">
        <v>19</v>
      </c>
      <c r="E259" s="18">
        <v>96</v>
      </c>
      <c r="F259" s="19">
        <v>27.87</v>
      </c>
      <c r="G259" s="56">
        <f t="shared" ref="G259:G266" si="5">E259*F259</f>
        <v>2675.52</v>
      </c>
    </row>
    <row r="260" spans="1:10">
      <c r="A260" s="25"/>
      <c r="B260" s="25" t="s">
        <v>330</v>
      </c>
      <c r="C260" s="3" t="s">
        <v>196</v>
      </c>
      <c r="D260" s="19" t="s">
        <v>19</v>
      </c>
      <c r="E260" s="18">
        <v>20</v>
      </c>
      <c r="F260" s="19">
        <v>27.86</v>
      </c>
      <c r="G260" s="56">
        <f t="shared" si="5"/>
        <v>557.20000000000005</v>
      </c>
    </row>
    <row r="261" spans="1:10">
      <c r="A261" s="25"/>
      <c r="B261" s="25"/>
      <c r="C261" s="14" t="s">
        <v>281</v>
      </c>
      <c r="D261" s="19"/>
      <c r="E261" s="18"/>
      <c r="F261" s="19"/>
      <c r="G261" s="56"/>
    </row>
    <row r="262" spans="1:10" ht="48">
      <c r="A262" s="25">
        <v>16</v>
      </c>
      <c r="B262" s="25" t="s">
        <v>340</v>
      </c>
      <c r="C262" s="7" t="s">
        <v>334</v>
      </c>
      <c r="D262" s="18" t="s">
        <v>197</v>
      </c>
      <c r="E262" s="18">
        <v>100</v>
      </c>
      <c r="F262" s="36">
        <v>52</v>
      </c>
      <c r="G262" s="56">
        <f t="shared" si="5"/>
        <v>5200</v>
      </c>
    </row>
    <row r="263" spans="1:10" ht="48">
      <c r="A263" s="25">
        <v>17</v>
      </c>
      <c r="B263" s="25" t="s">
        <v>340</v>
      </c>
      <c r="C263" s="7" t="s">
        <v>335</v>
      </c>
      <c r="D263" s="18" t="s">
        <v>197</v>
      </c>
      <c r="E263" s="18">
        <v>20</v>
      </c>
      <c r="F263" s="36">
        <v>52</v>
      </c>
      <c r="G263" s="56">
        <f t="shared" si="5"/>
        <v>1040</v>
      </c>
    </row>
    <row r="264" spans="1:10" ht="48.75">
      <c r="A264" s="25">
        <v>18</v>
      </c>
      <c r="B264" s="25" t="s">
        <v>341</v>
      </c>
      <c r="C264" s="35" t="s">
        <v>336</v>
      </c>
      <c r="D264" s="18" t="s">
        <v>197</v>
      </c>
      <c r="E264" s="18">
        <v>96</v>
      </c>
      <c r="F264" s="36">
        <v>61.46</v>
      </c>
      <c r="G264" s="56">
        <f t="shared" si="5"/>
        <v>5900.16</v>
      </c>
    </row>
    <row r="265" spans="1:10" ht="48">
      <c r="A265" s="25">
        <v>19</v>
      </c>
      <c r="B265" s="25" t="s">
        <v>342</v>
      </c>
      <c r="C265" s="7" t="s">
        <v>337</v>
      </c>
      <c r="D265" s="18" t="s">
        <v>197</v>
      </c>
      <c r="E265" s="18">
        <v>20</v>
      </c>
      <c r="F265" s="36">
        <v>105.24</v>
      </c>
      <c r="G265" s="56">
        <f t="shared" si="5"/>
        <v>2104.7999999999997</v>
      </c>
    </row>
    <row r="266" spans="1:10" ht="48">
      <c r="A266" s="25">
        <v>20</v>
      </c>
      <c r="B266" s="25" t="s">
        <v>340</v>
      </c>
      <c r="C266" s="7" t="s">
        <v>338</v>
      </c>
      <c r="D266" s="18" t="s">
        <v>197</v>
      </c>
      <c r="E266" s="18">
        <v>100</v>
      </c>
      <c r="F266" s="36">
        <v>52</v>
      </c>
      <c r="G266" s="56">
        <f t="shared" si="5"/>
        <v>5200</v>
      </c>
    </row>
    <row r="267" spans="1:10">
      <c r="A267" s="27"/>
      <c r="B267" s="27"/>
      <c r="C267" s="29" t="s">
        <v>333</v>
      </c>
      <c r="D267" s="46"/>
      <c r="E267" s="22"/>
      <c r="F267" s="20"/>
      <c r="G267" s="21">
        <f>SUM(G192:G266)</f>
        <v>1230961.8899999999</v>
      </c>
    </row>
    <row r="268" spans="1:10">
      <c r="A268" s="27"/>
      <c r="B268" s="27"/>
      <c r="C268" s="29" t="s">
        <v>282</v>
      </c>
      <c r="D268" s="46"/>
      <c r="E268" s="22"/>
      <c r="F268" s="20"/>
      <c r="G268" s="45">
        <f>G267+G188+G103</f>
        <v>29880180.440299999</v>
      </c>
    </row>
    <row r="269" spans="1:10">
      <c r="A269" s="61"/>
      <c r="B269" s="61"/>
      <c r="C269" s="62"/>
      <c r="D269" s="62"/>
      <c r="E269" s="20"/>
      <c r="F269" s="20" t="s">
        <v>353</v>
      </c>
      <c r="G269" s="63">
        <v>29880000</v>
      </c>
      <c r="H269" s="34"/>
      <c r="I269" s="34"/>
      <c r="J269" s="52"/>
    </row>
    <row r="270" spans="1:10">
      <c r="A270" s="37"/>
      <c r="B270" s="37"/>
      <c r="C270" s="38"/>
      <c r="D270" s="38"/>
      <c r="E270" s="60"/>
      <c r="F270" s="60"/>
      <c r="G270" s="47"/>
      <c r="H270" s="34"/>
      <c r="I270" s="34"/>
      <c r="J270" s="53"/>
    </row>
    <row r="271" spans="1:10">
      <c r="A271" s="37"/>
      <c r="B271" s="37"/>
      <c r="C271" s="38"/>
      <c r="D271" s="38"/>
      <c r="E271" s="39"/>
      <c r="F271" s="39"/>
      <c r="G271" s="48"/>
      <c r="H271" s="34"/>
      <c r="I271" s="34"/>
      <c r="J271" s="54"/>
    </row>
    <row r="272" spans="1:10">
      <c r="G272" s="49"/>
      <c r="H272" s="34"/>
      <c r="I272" s="34"/>
      <c r="J272" s="53"/>
    </row>
    <row r="273" spans="1:10">
      <c r="G273" s="49"/>
      <c r="H273" s="34"/>
      <c r="I273" s="34"/>
      <c r="J273" s="55"/>
    </row>
    <row r="274" spans="1:10">
      <c r="G274" s="49"/>
      <c r="H274" s="34"/>
      <c r="I274" s="34"/>
      <c r="J274" s="55"/>
    </row>
    <row r="275" spans="1:10" s="31" customFormat="1">
      <c r="A275" s="30"/>
      <c r="B275" s="30"/>
      <c r="E275" s="32"/>
      <c r="F275" s="32"/>
      <c r="G275" s="50"/>
      <c r="H275" s="51"/>
      <c r="I275" s="51"/>
    </row>
  </sheetData>
  <mergeCells count="2">
    <mergeCell ref="A1:G1"/>
    <mergeCell ref="E270:F270"/>
  </mergeCells>
  <phoneticPr fontId="16" type="noConversion"/>
  <pageMargins left="0.7" right="0.7" top="0.75" bottom="0.75" header="0.3" footer="0.3"/>
  <pageSetup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DNIT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2017-05-20T11:27:42Z</cp:lastPrinted>
  <dcterms:created xsi:type="dcterms:W3CDTF">2006-09-16T00:00:00Z</dcterms:created>
  <dcterms:modified xsi:type="dcterms:W3CDTF">2017-06-21T08:32:17Z</dcterms:modified>
</cp:coreProperties>
</file>